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е\"/>
    </mc:Choice>
  </mc:AlternateContent>
  <bookViews>
    <workbookView xWindow="0" yWindow="0" windowWidth="20460" windowHeight="7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F195" i="1" s="1"/>
  <c r="B176" i="1"/>
  <c r="A176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H176" i="1" s="1"/>
  <c r="G165" i="1"/>
  <c r="F165" i="1"/>
  <c r="F176" i="1" s="1"/>
  <c r="B157" i="1"/>
  <c r="A157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95" i="1" l="1"/>
  <c r="G195" i="1"/>
  <c r="J195" i="1"/>
  <c r="I176" i="1"/>
  <c r="G176" i="1"/>
  <c r="J176" i="1"/>
  <c r="H157" i="1"/>
  <c r="L196" i="1"/>
  <c r="F138" i="1"/>
  <c r="J138" i="1"/>
  <c r="H138" i="1"/>
  <c r="G138" i="1"/>
  <c r="H119" i="1"/>
  <c r="G100" i="1"/>
  <c r="J100" i="1"/>
  <c r="H100" i="1"/>
  <c r="H81" i="1"/>
  <c r="G81" i="1"/>
  <c r="J81" i="1"/>
  <c r="J62" i="1"/>
  <c r="H62" i="1"/>
  <c r="G62" i="1"/>
  <c r="F62" i="1"/>
  <c r="I43" i="1"/>
  <c r="J43" i="1"/>
  <c r="G43" i="1"/>
  <c r="F43" i="1"/>
  <c r="H43" i="1"/>
  <c r="J24" i="1"/>
  <c r="I24" i="1"/>
  <c r="H24" i="1"/>
  <c r="G24" i="1"/>
  <c r="F24" i="1"/>
  <c r="F196" i="1" l="1"/>
  <c r="J196" i="1"/>
  <c r="H196" i="1"/>
  <c r="I196" i="1"/>
  <c r="G196" i="1"/>
</calcChain>
</file>

<file path=xl/sharedStrings.xml><?xml version="1.0" encoding="utf-8"?>
<sst xmlns="http://schemas.openxmlformats.org/spreadsheetml/2006/main" count="293" uniqueCount="120">
  <si>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</si>
  <si>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</si>
  <si>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</si>
  <si>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</si>
  <si>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</si>
  <si>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</si>
  <si>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</si>
  <si>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</si>
  <si>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</si>
  <si>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</si>
  <si>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</si>
  <si>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</si>
  <si>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</si>
  <si>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</si>
  <si>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</si>
  <si>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</si>
  <si>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</si>
  <si>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</si>
  <si>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</si>
  <si>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</si>
  <si>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</si>
  <si>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</si>
  <si>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</si>
  <si>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</si>
  <si>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</si>
  <si>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</si>
  <si>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</si>
  <si>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</si>
  <si>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</si>
  <si>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</si>
  <si>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</si>
  <si>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</si>
  <si>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</si>
  <si>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</si>
  <si>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</si>
  <si>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</si>
  <si>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</si>
  <si>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</si>
  <si>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</si>
  <si>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</si>
  <si>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Сухина Т.А.</t>
  </si>
  <si>
    <t>МБОУ "Очурская СШ"</t>
  </si>
  <si>
    <t>салат из белокочанной капусты с морковью</t>
  </si>
  <si>
    <t>Суп с рыбными консервами (горбуша)</t>
  </si>
  <si>
    <t>Соус белый основной</t>
  </si>
  <si>
    <t>Макароны отварные, котлеты из говядины</t>
  </si>
  <si>
    <t>чай черный</t>
  </si>
  <si>
    <t>54-8з-2020</t>
  </si>
  <si>
    <t>54-12с-2020</t>
  </si>
  <si>
    <t>54-2соус- 2020</t>
  </si>
  <si>
    <t>54-2гн-2020</t>
  </si>
  <si>
    <t>хлеб в ассортименте</t>
  </si>
  <si>
    <t>Салат из свеклы отварной</t>
  </si>
  <si>
    <t>Рассольник ленинградский (со сметаной)</t>
  </si>
  <si>
    <t>Жаркое по домашнему</t>
  </si>
  <si>
    <t>компот из из смеси сухофруктов</t>
  </si>
  <si>
    <t>54-13з-2020</t>
  </si>
  <si>
    <t>54-3с-2020</t>
  </si>
  <si>
    <t>54-9м-2020</t>
  </si>
  <si>
    <t>54-7хн-2020</t>
  </si>
  <si>
    <t>Салат из помидор и огурцов</t>
  </si>
  <si>
    <t>Суп картофельный    с макаронными изделиями</t>
  </si>
  <si>
    <t>Рис с курицей</t>
  </si>
  <si>
    <t>компот из смеси сухофруктов</t>
  </si>
  <si>
    <t>54-5з-2020</t>
  </si>
  <si>
    <t>54- 12м-2020</t>
  </si>
  <si>
    <t>Винегрет с растительным маслом</t>
  </si>
  <si>
    <t>54-16з-2020</t>
  </si>
  <si>
    <t>Борщ с капустой и картофелем со сметаной</t>
  </si>
  <si>
    <t>54-2с-2020</t>
  </si>
  <si>
    <t>Картофельное пюре</t>
  </si>
  <si>
    <t>54-11г-2020</t>
  </si>
  <si>
    <t>Рыба тушеная в томате с овощами (горбуша)</t>
  </si>
  <si>
    <t>54-10р-2020</t>
  </si>
  <si>
    <t>Чай черный</t>
  </si>
  <si>
    <t>Огурец в нарезке</t>
  </si>
  <si>
    <t>54-2з-2020</t>
  </si>
  <si>
    <t>Суп из овощей с фрикадельками мясными</t>
  </si>
  <si>
    <t>54-5с-2020</t>
  </si>
  <si>
    <t>Каша перловая рассыпчатая</t>
  </si>
  <si>
    <t>54-5г-2020</t>
  </si>
  <si>
    <t>Гуляш из курицы</t>
  </si>
  <si>
    <t>54-2м-2020</t>
  </si>
  <si>
    <t>Компот из изюма</t>
  </si>
  <si>
    <t>54-6хн-2020</t>
  </si>
  <si>
    <t>Хлеб в ассортименте</t>
  </si>
  <si>
    <t>Рассольник домашний</t>
  </si>
  <si>
    <t>54-4с-2020</t>
  </si>
  <si>
    <t>Голубцы ленивые</t>
  </si>
  <si>
    <t>54-3м-2020</t>
  </si>
  <si>
    <t>помидор в нарезке</t>
  </si>
  <si>
    <t>Макароны отварные, тефтели из говядины паровые</t>
  </si>
  <si>
    <t>54-1г-2020, 54-8м-2020</t>
  </si>
  <si>
    <t>Соус красный основной</t>
  </si>
  <si>
    <t>54-3соус-2020</t>
  </si>
  <si>
    <t>Суп картофельный с фасолью</t>
  </si>
  <si>
    <t>54-9с-2020</t>
  </si>
  <si>
    <t>Компот из чернослива</t>
  </si>
  <si>
    <t>54-9гн-2020</t>
  </si>
  <si>
    <t>50.1</t>
  </si>
  <si>
    <t>Рыба тушеная в томате с овощами (минтай0</t>
  </si>
  <si>
    <t>54-11р-2020</t>
  </si>
  <si>
    <t>Икра свекольная</t>
  </si>
  <si>
    <t>54-15з-2020</t>
  </si>
  <si>
    <t>Суп картофельный с горохом</t>
  </si>
  <si>
    <t>54-8с-2020</t>
  </si>
  <si>
    <t>Рис отварной</t>
  </si>
  <si>
    <t>54-6г-2020</t>
  </si>
  <si>
    <t>Компот из кураги</t>
  </si>
  <si>
    <t>54-5хн-2020</t>
  </si>
  <si>
    <t>Салат из капусты с помидорами и огурцами</t>
  </si>
  <si>
    <t>54-6з-2020</t>
  </si>
  <si>
    <t>Щи из свежей капусты со сметаной</t>
  </si>
  <si>
    <t>54-1с-2020</t>
  </si>
  <si>
    <t>Каша гречневая рассыпчатая, котлета из говядины</t>
  </si>
  <si>
    <t>54-4г-2020, 54-4м-2020</t>
  </si>
  <si>
    <t>Кисель из апельсинов</t>
  </si>
  <si>
    <t>54-9хн-2020</t>
  </si>
  <si>
    <t>08</t>
  </si>
  <si>
    <t>54-1г-2020, 
54-4м-2020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</si>
</sst>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9" sqref="E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6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9.140625" style="2" customWidth="1"/>
    <col min="12" max="16384" width="9.140625" style="2"/>
  </cols>
  <sheetData>
    <row r="1" spans="1:12" ht="15" x14ac:dyDescent="0.25">
      <c r="A1" s="1" t="s">
        <v>7</v>
      </c>
      <c r="C1" s="52" t="s">
        <v>41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58" t="s">
        <v>118</v>
      </c>
      <c r="J3" s="49">
        <v>2023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6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6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6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6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60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6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67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6" t="s">
        <v>26</v>
      </c>
      <c r="E14" s="51" t="s">
        <v>42</v>
      </c>
      <c r="F14" s="43">
        <v>80</v>
      </c>
      <c r="G14" s="43">
        <v>1.3</v>
      </c>
      <c r="H14" s="43">
        <v>8.1</v>
      </c>
      <c r="I14" s="43">
        <v>7.7</v>
      </c>
      <c r="J14" s="43">
        <v>108.7</v>
      </c>
      <c r="K14" s="44" t="s">
        <v>47</v>
      </c>
      <c r="L14" s="60"/>
    </row>
    <row r="15" spans="1:12" ht="15.75" x14ac:dyDescent="0.25">
      <c r="A15" s="23"/>
      <c r="B15" s="15"/>
      <c r="C15" s="11"/>
      <c r="D15" s="6" t="s">
        <v>27</v>
      </c>
      <c r="E15" s="51" t="s">
        <v>43</v>
      </c>
      <c r="F15" s="43">
        <v>250</v>
      </c>
      <c r="G15" s="43">
        <v>9.9</v>
      </c>
      <c r="H15" s="43">
        <v>4.8</v>
      </c>
      <c r="I15" s="43">
        <v>15.6</v>
      </c>
      <c r="J15" s="43">
        <v>144.6</v>
      </c>
      <c r="K15" s="44" t="s">
        <v>48</v>
      </c>
      <c r="L15" s="60"/>
    </row>
    <row r="16" spans="1:12" ht="25.5" x14ac:dyDescent="0.25">
      <c r="A16" s="23"/>
      <c r="B16" s="15"/>
      <c r="C16" s="11"/>
      <c r="D16" s="6" t="s">
        <v>28</v>
      </c>
      <c r="E16" s="51" t="s">
        <v>45</v>
      </c>
      <c r="F16" s="43">
        <v>225</v>
      </c>
      <c r="G16" s="43">
        <v>19.100000000000001</v>
      </c>
      <c r="H16" s="43">
        <v>18</v>
      </c>
      <c r="I16" s="43">
        <v>45.2</v>
      </c>
      <c r="J16" s="43">
        <v>418.1</v>
      </c>
      <c r="K16" s="44" t="s">
        <v>119</v>
      </c>
      <c r="L16" s="60"/>
    </row>
    <row r="17" spans="1:12" ht="15.75" x14ac:dyDescent="0.25">
      <c r="A17" s="23"/>
      <c r="B17" s="15"/>
      <c r="C17" s="11"/>
      <c r="D17" s="6" t="s">
        <v>29</v>
      </c>
      <c r="E17" s="51" t="s">
        <v>44</v>
      </c>
      <c r="F17" s="43">
        <v>100</v>
      </c>
      <c r="G17" s="43">
        <v>2.7</v>
      </c>
      <c r="H17" s="43">
        <v>3.8</v>
      </c>
      <c r="I17" s="43">
        <v>4.4000000000000004</v>
      </c>
      <c r="J17" s="43">
        <v>62.5</v>
      </c>
      <c r="K17" s="44" t="s">
        <v>49</v>
      </c>
      <c r="L17" s="60"/>
    </row>
    <row r="18" spans="1:12" ht="15.75" x14ac:dyDescent="0.25">
      <c r="A18" s="23"/>
      <c r="B18" s="15"/>
      <c r="C18" s="11"/>
      <c r="D18" s="6" t="s">
        <v>30</v>
      </c>
      <c r="E18" s="51" t="s">
        <v>46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44" t="s">
        <v>50</v>
      </c>
      <c r="L18" s="60"/>
    </row>
    <row r="19" spans="1:12" ht="15.75" x14ac:dyDescent="0.25">
      <c r="A19" s="23"/>
      <c r="B19" s="15"/>
      <c r="C19" s="11"/>
      <c r="D19" s="6" t="s">
        <v>31</v>
      </c>
      <c r="E19" s="51" t="s">
        <v>51</v>
      </c>
      <c r="F19" s="43">
        <v>60</v>
      </c>
      <c r="G19" s="43">
        <v>4.5999999999999996</v>
      </c>
      <c r="H19" s="43">
        <v>0.6</v>
      </c>
      <c r="I19" s="43">
        <v>22.9</v>
      </c>
      <c r="J19" s="43">
        <v>115.7</v>
      </c>
      <c r="K19" s="44"/>
      <c r="L19" s="60"/>
    </row>
    <row r="20" spans="1:12" ht="15" x14ac:dyDescent="0.25">
      <c r="A20" s="23"/>
      <c r="B20" s="15"/>
      <c r="C20" s="11"/>
      <c r="D20" s="6" t="s">
        <v>32</v>
      </c>
      <c r="E20" s="42"/>
      <c r="F20" s="43"/>
      <c r="G20" s="43"/>
      <c r="H20" s="43"/>
      <c r="I20" s="43"/>
      <c r="J20" s="43"/>
      <c r="K20" s="44"/>
      <c r="L20" s="60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60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6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915</v>
      </c>
      <c r="G23" s="19">
        <f t="shared" ref="G23:J23" si="2">SUM(G14:G22)</f>
        <v>37.800000000000011</v>
      </c>
      <c r="H23" s="19">
        <f t="shared" si="2"/>
        <v>35.299999999999997</v>
      </c>
      <c r="I23" s="19">
        <f t="shared" si="2"/>
        <v>102.30000000000001</v>
      </c>
      <c r="J23" s="19">
        <f t="shared" si="2"/>
        <v>876.40000000000009</v>
      </c>
      <c r="K23" s="25"/>
      <c r="L23" s="67">
        <v>95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915</v>
      </c>
      <c r="G24" s="32">
        <f t="shared" ref="G24:J24" si="3">G13+G23</f>
        <v>37.800000000000011</v>
      </c>
      <c r="H24" s="32">
        <f t="shared" si="3"/>
        <v>35.299999999999997</v>
      </c>
      <c r="I24" s="32">
        <f t="shared" si="3"/>
        <v>102.30000000000001</v>
      </c>
      <c r="J24" s="32">
        <f t="shared" si="3"/>
        <v>876.40000000000009</v>
      </c>
      <c r="K24" s="71"/>
      <c r="L24" s="68">
        <f t="shared" ref="L24" si="4">L13+L23</f>
        <v>95</v>
      </c>
    </row>
    <row r="25" spans="1:12" ht="15" x14ac:dyDescent="0.25">
      <c r="A25" s="14">
        <v>1</v>
      </c>
      <c r="B25" s="15">
        <v>2</v>
      </c>
      <c r="C25" s="22" t="s">
        <v>20</v>
      </c>
      <c r="D25" s="6" t="s">
        <v>21</v>
      </c>
      <c r="E25" s="39"/>
      <c r="F25" s="40"/>
      <c r="G25" s="40"/>
      <c r="H25" s="40"/>
      <c r="I25" s="40"/>
      <c r="J25" s="40"/>
      <c r="K25" s="41"/>
      <c r="L25" s="69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60"/>
    </row>
    <row r="27" spans="1:12" ht="15" x14ac:dyDescent="0.25">
      <c r="A27" s="14"/>
      <c r="B27" s="15"/>
      <c r="C27" s="11"/>
      <c r="D27" s="6" t="s">
        <v>22</v>
      </c>
      <c r="E27" s="42"/>
      <c r="F27" s="43"/>
      <c r="G27" s="43"/>
      <c r="H27" s="43"/>
      <c r="I27" s="43"/>
      <c r="J27" s="43"/>
      <c r="K27" s="44"/>
      <c r="L27" s="60"/>
    </row>
    <row r="28" spans="1:12" ht="15" x14ac:dyDescent="0.25">
      <c r="A28" s="14"/>
      <c r="B28" s="15"/>
      <c r="C28" s="11"/>
      <c r="D28" s="6" t="s">
        <v>23</v>
      </c>
      <c r="E28" s="42"/>
      <c r="F28" s="43"/>
      <c r="G28" s="43"/>
      <c r="H28" s="43"/>
      <c r="I28" s="43"/>
      <c r="J28" s="43"/>
      <c r="K28" s="44"/>
      <c r="L28" s="60"/>
    </row>
    <row r="29" spans="1:12" ht="15" x14ac:dyDescent="0.25">
      <c r="A29" s="14"/>
      <c r="B29" s="15"/>
      <c r="C29" s="11"/>
      <c r="D29" s="6" t="s">
        <v>24</v>
      </c>
      <c r="E29" s="42"/>
      <c r="F29" s="43"/>
      <c r="G29" s="43"/>
      <c r="H29" s="43"/>
      <c r="I29" s="43"/>
      <c r="J29" s="43"/>
      <c r="K29" s="44"/>
      <c r="L29" s="60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60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6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67">
        <f t="shared" si="8"/>
        <v>0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6" t="s">
        <v>26</v>
      </c>
      <c r="E33" s="51" t="s">
        <v>52</v>
      </c>
      <c r="F33" s="43">
        <v>80</v>
      </c>
      <c r="G33" s="43">
        <v>1.1000000000000001</v>
      </c>
      <c r="H33" s="43">
        <v>3.6</v>
      </c>
      <c r="I33" s="43">
        <v>6.1</v>
      </c>
      <c r="J33" s="43">
        <v>60.8</v>
      </c>
      <c r="K33" s="44" t="s">
        <v>56</v>
      </c>
      <c r="L33" s="60"/>
    </row>
    <row r="34" spans="1:12" ht="15.75" x14ac:dyDescent="0.25">
      <c r="A34" s="14"/>
      <c r="B34" s="15"/>
      <c r="C34" s="11"/>
      <c r="D34" s="6" t="s">
        <v>27</v>
      </c>
      <c r="E34" s="51" t="s">
        <v>53</v>
      </c>
      <c r="F34" s="43">
        <v>250</v>
      </c>
      <c r="G34" s="43">
        <v>2.4</v>
      </c>
      <c r="H34" s="43">
        <v>6.4</v>
      </c>
      <c r="I34" s="43">
        <v>16.5</v>
      </c>
      <c r="J34" s="43">
        <v>133.30000000000001</v>
      </c>
      <c r="K34" s="44" t="s">
        <v>57</v>
      </c>
      <c r="L34" s="60"/>
    </row>
    <row r="35" spans="1:12" ht="15.75" x14ac:dyDescent="0.25">
      <c r="A35" s="14"/>
      <c r="B35" s="15"/>
      <c r="C35" s="11"/>
      <c r="D35" s="6" t="s">
        <v>28</v>
      </c>
      <c r="E35" s="51" t="s">
        <v>54</v>
      </c>
      <c r="F35" s="43">
        <v>200</v>
      </c>
      <c r="G35" s="43">
        <v>20.100000000000001</v>
      </c>
      <c r="H35" s="43">
        <v>18.7</v>
      </c>
      <c r="I35" s="43">
        <v>17.2</v>
      </c>
      <c r="J35" s="43">
        <v>318</v>
      </c>
      <c r="K35" s="44" t="s">
        <v>58</v>
      </c>
      <c r="L35" s="60"/>
    </row>
    <row r="36" spans="1:12" ht="15.75" x14ac:dyDescent="0.25">
      <c r="A36" s="14"/>
      <c r="B36" s="15"/>
      <c r="C36" s="11"/>
      <c r="D36" s="6" t="s">
        <v>29</v>
      </c>
      <c r="E36" s="51"/>
      <c r="F36" s="43"/>
      <c r="G36" s="43"/>
      <c r="H36" s="43"/>
      <c r="I36" s="43"/>
      <c r="J36" s="43"/>
      <c r="K36" s="44"/>
      <c r="L36" s="60"/>
    </row>
    <row r="37" spans="1:12" ht="15.75" x14ac:dyDescent="0.25">
      <c r="A37" s="14"/>
      <c r="B37" s="15"/>
      <c r="C37" s="11"/>
      <c r="D37" s="6" t="s">
        <v>30</v>
      </c>
      <c r="E37" s="51" t="s">
        <v>55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59</v>
      </c>
      <c r="L37" s="60"/>
    </row>
    <row r="38" spans="1:12" ht="15.75" x14ac:dyDescent="0.25">
      <c r="A38" s="14"/>
      <c r="B38" s="15"/>
      <c r="C38" s="11"/>
      <c r="D38" s="6" t="s">
        <v>31</v>
      </c>
      <c r="E38" s="51" t="s">
        <v>51</v>
      </c>
      <c r="F38" s="43">
        <v>60</v>
      </c>
      <c r="G38" s="43">
        <v>4.5999999999999996</v>
      </c>
      <c r="H38" s="43">
        <v>0.6</v>
      </c>
      <c r="I38" s="43">
        <v>22.9</v>
      </c>
      <c r="J38" s="43">
        <v>115.7</v>
      </c>
      <c r="K38" s="44"/>
      <c r="L38" s="60"/>
    </row>
    <row r="39" spans="1:12" ht="15" x14ac:dyDescent="0.25">
      <c r="A39" s="14"/>
      <c r="B39" s="15"/>
      <c r="C39" s="11"/>
      <c r="D39" s="6" t="s">
        <v>32</v>
      </c>
      <c r="E39" s="42"/>
      <c r="F39" s="43"/>
      <c r="G39" s="43"/>
      <c r="H39" s="43"/>
      <c r="I39" s="43"/>
      <c r="J39" s="43"/>
      <c r="K39" s="44"/>
      <c r="L39" s="60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60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6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9">SUM(G33:G41)</f>
        <v>28.700000000000003</v>
      </c>
      <c r="H42" s="19">
        <f t="shared" ref="H42" si="10">SUM(H33:H41)</f>
        <v>29.3</v>
      </c>
      <c r="I42" s="19">
        <f t="shared" ref="I42" si="11">SUM(I33:I41)</f>
        <v>82.5</v>
      </c>
      <c r="J42" s="19">
        <f t="shared" ref="J42" si="12">SUM(J33:J41)</f>
        <v>708.80000000000007</v>
      </c>
      <c r="K42" s="25"/>
      <c r="L42" s="67">
        <v>95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790</v>
      </c>
      <c r="G43" s="32">
        <f t="shared" ref="G43" si="13">G32+G42</f>
        <v>28.700000000000003</v>
      </c>
      <c r="H43" s="32">
        <f t="shared" ref="H43" si="14">H32+H42</f>
        <v>29.3</v>
      </c>
      <c r="I43" s="32">
        <f t="shared" ref="I43" si="15">I32+I42</f>
        <v>82.5</v>
      </c>
      <c r="J43" s="32">
        <f t="shared" ref="J43:L43" si="16">J32+J42</f>
        <v>708.80000000000007</v>
      </c>
      <c r="K43" s="71"/>
      <c r="L43" s="68">
        <f t="shared" si="16"/>
        <v>95</v>
      </c>
    </row>
    <row r="44" spans="1:12" ht="15" x14ac:dyDescent="0.25">
      <c r="A44" s="20">
        <v>1</v>
      </c>
      <c r="B44" s="21">
        <v>3</v>
      </c>
      <c r="C44" s="22" t="s">
        <v>20</v>
      </c>
      <c r="D44" s="6" t="s">
        <v>21</v>
      </c>
      <c r="E44" s="39"/>
      <c r="F44" s="40"/>
      <c r="G44" s="40"/>
      <c r="H44" s="40"/>
      <c r="I44" s="40"/>
      <c r="J44" s="40"/>
      <c r="K44" s="41"/>
      <c r="L44" s="69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60"/>
    </row>
    <row r="46" spans="1:12" ht="15" x14ac:dyDescent="0.25">
      <c r="A46" s="23"/>
      <c r="B46" s="15"/>
      <c r="C46" s="11"/>
      <c r="D46" s="6" t="s">
        <v>22</v>
      </c>
      <c r="E46" s="42"/>
      <c r="F46" s="43"/>
      <c r="G46" s="43"/>
      <c r="H46" s="43"/>
      <c r="I46" s="43"/>
      <c r="J46" s="43"/>
      <c r="K46" s="44"/>
      <c r="L46" s="60"/>
    </row>
    <row r="47" spans="1:12" ht="15" x14ac:dyDescent="0.25">
      <c r="A47" s="23"/>
      <c r="B47" s="15"/>
      <c r="C47" s="11"/>
      <c r="D47" s="6" t="s">
        <v>23</v>
      </c>
      <c r="E47" s="42"/>
      <c r="F47" s="43"/>
      <c r="G47" s="43"/>
      <c r="H47" s="43"/>
      <c r="I47" s="43"/>
      <c r="J47" s="43"/>
      <c r="K47" s="44"/>
      <c r="L47" s="60"/>
    </row>
    <row r="48" spans="1:12" ht="15" x14ac:dyDescent="0.25">
      <c r="A48" s="23"/>
      <c r="B48" s="15"/>
      <c r="C48" s="11"/>
      <c r="D48" s="6" t="s">
        <v>24</v>
      </c>
      <c r="E48" s="42"/>
      <c r="F48" s="43"/>
      <c r="G48" s="43"/>
      <c r="H48" s="43"/>
      <c r="I48" s="43"/>
      <c r="J48" s="43"/>
      <c r="K48" s="44"/>
      <c r="L48" s="60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60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6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67">
        <f t="shared" si="20"/>
        <v>0</v>
      </c>
    </row>
    <row r="52" spans="1:12" ht="15.75" x14ac:dyDescent="0.25">
      <c r="A52" s="23">
        <f>A44</f>
        <v>1</v>
      </c>
      <c r="B52" s="14">
        <f>B44</f>
        <v>3</v>
      </c>
      <c r="C52" s="11" t="s">
        <v>25</v>
      </c>
      <c r="D52" s="6" t="s">
        <v>26</v>
      </c>
      <c r="E52" s="61" t="s">
        <v>60</v>
      </c>
      <c r="F52" s="62">
        <v>80</v>
      </c>
      <c r="G52" s="62">
        <v>0.8</v>
      </c>
      <c r="H52" s="62">
        <v>4.0999999999999996</v>
      </c>
      <c r="I52" s="62">
        <v>2.4</v>
      </c>
      <c r="J52" s="62">
        <v>50.1</v>
      </c>
      <c r="K52" s="63" t="s">
        <v>64</v>
      </c>
      <c r="L52" s="64"/>
    </row>
    <row r="53" spans="1:12" ht="15.75" x14ac:dyDescent="0.25">
      <c r="A53" s="23"/>
      <c r="B53" s="15"/>
      <c r="C53" s="11"/>
      <c r="D53" s="6" t="s">
        <v>27</v>
      </c>
      <c r="E53" s="51" t="s">
        <v>61</v>
      </c>
      <c r="F53" s="43">
        <v>250</v>
      </c>
      <c r="G53" s="43">
        <v>3.5</v>
      </c>
      <c r="H53" s="43">
        <v>2.7</v>
      </c>
      <c r="I53" s="43">
        <v>22.6</v>
      </c>
      <c r="J53" s="43">
        <v>127.5</v>
      </c>
      <c r="K53" s="44" t="s">
        <v>48</v>
      </c>
      <c r="L53" s="60"/>
    </row>
    <row r="54" spans="1:12" ht="15.75" x14ac:dyDescent="0.25">
      <c r="A54" s="23"/>
      <c r="B54" s="15"/>
      <c r="C54" s="11"/>
      <c r="D54" s="6" t="s">
        <v>28</v>
      </c>
      <c r="E54" s="51" t="s">
        <v>62</v>
      </c>
      <c r="F54" s="43">
        <v>200</v>
      </c>
      <c r="G54" s="43">
        <v>27.3</v>
      </c>
      <c r="H54" s="43">
        <v>8.1</v>
      </c>
      <c r="I54" s="43">
        <v>33.200000000000003</v>
      </c>
      <c r="J54" s="43">
        <v>314.60000000000002</v>
      </c>
      <c r="K54" s="44" t="s">
        <v>65</v>
      </c>
      <c r="L54" s="60"/>
    </row>
    <row r="55" spans="1:12" ht="15.75" x14ac:dyDescent="0.25">
      <c r="A55" s="23"/>
      <c r="B55" s="15"/>
      <c r="C55" s="11"/>
      <c r="D55" s="6" t="s">
        <v>29</v>
      </c>
      <c r="E55" s="51"/>
      <c r="F55" s="43"/>
      <c r="G55" s="43"/>
      <c r="H55" s="43"/>
      <c r="I55" s="43"/>
      <c r="J55" s="43"/>
      <c r="K55" s="44"/>
      <c r="L55" s="60"/>
    </row>
    <row r="56" spans="1:12" ht="15.75" x14ac:dyDescent="0.25">
      <c r="A56" s="23"/>
      <c r="B56" s="15"/>
      <c r="C56" s="11"/>
      <c r="D56" s="6" t="s">
        <v>30</v>
      </c>
      <c r="E56" s="51" t="s">
        <v>63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59</v>
      </c>
      <c r="L56" s="60"/>
    </row>
    <row r="57" spans="1:12" ht="15.75" x14ac:dyDescent="0.25">
      <c r="A57" s="23"/>
      <c r="B57" s="15"/>
      <c r="C57" s="11"/>
      <c r="D57" s="6" t="s">
        <v>31</v>
      </c>
      <c r="E57" s="51" t="s">
        <v>51</v>
      </c>
      <c r="F57" s="43">
        <v>60</v>
      </c>
      <c r="G57" s="43">
        <v>4.5999999999999996</v>
      </c>
      <c r="H57" s="43">
        <v>0.6</v>
      </c>
      <c r="I57" s="43">
        <v>22.9</v>
      </c>
      <c r="J57" s="43">
        <v>115.7</v>
      </c>
      <c r="K57" s="44"/>
      <c r="L57" s="60"/>
    </row>
    <row r="58" spans="1:12" ht="15" x14ac:dyDescent="0.25">
      <c r="A58" s="23"/>
      <c r="B58" s="15"/>
      <c r="C58" s="11"/>
      <c r="D58" s="6" t="s">
        <v>32</v>
      </c>
      <c r="E58" s="42"/>
      <c r="F58" s="43"/>
      <c r="G58" s="43"/>
      <c r="H58" s="43"/>
      <c r="I58" s="43"/>
      <c r="J58" s="43"/>
      <c r="K58" s="44"/>
      <c r="L58" s="60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60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6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1">SUM(G52:G60)</f>
        <v>36.700000000000003</v>
      </c>
      <c r="H61" s="19">
        <f t="shared" ref="H61" si="22">SUM(H52:H60)</f>
        <v>15.499999999999998</v>
      </c>
      <c r="I61" s="19">
        <f t="shared" ref="I61" si="23">SUM(I52:I60)</f>
        <v>100.9</v>
      </c>
      <c r="J61" s="19">
        <f t="shared" ref="J61" si="24">SUM(J52:J60)</f>
        <v>688.90000000000009</v>
      </c>
      <c r="K61" s="25"/>
      <c r="L61" s="67">
        <v>95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790</v>
      </c>
      <c r="G62" s="32">
        <f t="shared" ref="G62" si="25">G51+G61</f>
        <v>36.700000000000003</v>
      </c>
      <c r="H62" s="32">
        <f t="shared" ref="H62" si="26">H51+H61</f>
        <v>15.499999999999998</v>
      </c>
      <c r="I62" s="32">
        <f t="shared" ref="I62" si="27">I51+I61</f>
        <v>100.9</v>
      </c>
      <c r="J62" s="32">
        <f t="shared" ref="J62:L62" si="28">J51+J61</f>
        <v>688.90000000000009</v>
      </c>
      <c r="K62" s="71"/>
      <c r="L62" s="68">
        <f t="shared" si="28"/>
        <v>95</v>
      </c>
    </row>
    <row r="63" spans="1:12" ht="15" x14ac:dyDescent="0.25">
      <c r="A63" s="20">
        <v>1</v>
      </c>
      <c r="B63" s="21">
        <v>4</v>
      </c>
      <c r="C63" s="22" t="s">
        <v>20</v>
      </c>
      <c r="D63" s="6" t="s">
        <v>21</v>
      </c>
      <c r="E63" s="39"/>
      <c r="F63" s="40"/>
      <c r="G63" s="40"/>
      <c r="H63" s="40"/>
      <c r="I63" s="40"/>
      <c r="J63" s="40"/>
      <c r="K63" s="41"/>
      <c r="L63" s="69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60"/>
    </row>
    <row r="65" spans="1:12" ht="15" x14ac:dyDescent="0.25">
      <c r="A65" s="23"/>
      <c r="B65" s="15"/>
      <c r="C65" s="11"/>
      <c r="D65" s="6" t="s">
        <v>22</v>
      </c>
      <c r="E65" s="42"/>
      <c r="F65" s="43"/>
      <c r="G65" s="43"/>
      <c r="H65" s="43"/>
      <c r="I65" s="43"/>
      <c r="J65" s="43"/>
      <c r="K65" s="44"/>
      <c r="L65" s="60"/>
    </row>
    <row r="66" spans="1:12" ht="15" x14ac:dyDescent="0.25">
      <c r="A66" s="23"/>
      <c r="B66" s="15"/>
      <c r="C66" s="11"/>
      <c r="D66" s="6" t="s">
        <v>23</v>
      </c>
      <c r="E66" s="42"/>
      <c r="F66" s="43"/>
      <c r="G66" s="43"/>
      <c r="H66" s="43"/>
      <c r="I66" s="43"/>
      <c r="J66" s="43"/>
      <c r="K66" s="44"/>
      <c r="L66" s="60"/>
    </row>
    <row r="67" spans="1:12" ht="15" x14ac:dyDescent="0.25">
      <c r="A67" s="23"/>
      <c r="B67" s="15"/>
      <c r="C67" s="11"/>
      <c r="D67" s="6" t="s">
        <v>24</v>
      </c>
      <c r="E67" s="42"/>
      <c r="F67" s="43"/>
      <c r="G67" s="43"/>
      <c r="H67" s="43"/>
      <c r="I67" s="43"/>
      <c r="J67" s="43"/>
      <c r="K67" s="44"/>
      <c r="L67" s="60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60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6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67">
        <f t="shared" si="32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6" t="s">
        <v>26</v>
      </c>
      <c r="E71" s="51" t="s">
        <v>66</v>
      </c>
      <c r="F71" s="43">
        <v>80</v>
      </c>
      <c r="G71" s="43">
        <v>0.8</v>
      </c>
      <c r="H71" s="43">
        <v>7.1</v>
      </c>
      <c r="I71" s="43">
        <v>5.5</v>
      </c>
      <c r="J71" s="43">
        <v>89.5</v>
      </c>
      <c r="K71" s="44" t="s">
        <v>67</v>
      </c>
      <c r="L71" s="60"/>
    </row>
    <row r="72" spans="1:12" ht="15.75" x14ac:dyDescent="0.25">
      <c r="A72" s="23"/>
      <c r="B72" s="15"/>
      <c r="C72" s="11"/>
      <c r="D72" s="6" t="s">
        <v>27</v>
      </c>
      <c r="E72" s="51" t="s">
        <v>68</v>
      </c>
      <c r="F72" s="43">
        <v>250</v>
      </c>
      <c r="G72" s="43">
        <v>2.1</v>
      </c>
      <c r="H72" s="43">
        <v>5.3</v>
      </c>
      <c r="I72" s="43">
        <v>12.1</v>
      </c>
      <c r="J72" s="43">
        <v>112.8</v>
      </c>
      <c r="K72" s="44" t="s">
        <v>69</v>
      </c>
      <c r="L72" s="60"/>
    </row>
    <row r="73" spans="1:12" ht="15.75" x14ac:dyDescent="0.25">
      <c r="A73" s="23"/>
      <c r="B73" s="15"/>
      <c r="C73" s="11"/>
      <c r="D73" s="6" t="s">
        <v>28</v>
      </c>
      <c r="E73" s="51" t="s">
        <v>70</v>
      </c>
      <c r="F73" s="43">
        <v>150</v>
      </c>
      <c r="G73" s="43">
        <v>3.2</v>
      </c>
      <c r="H73" s="43">
        <v>5.2</v>
      </c>
      <c r="I73" s="43">
        <v>19.8</v>
      </c>
      <c r="J73" s="43">
        <v>139.4</v>
      </c>
      <c r="K73" s="44" t="s">
        <v>71</v>
      </c>
      <c r="L73" s="60"/>
    </row>
    <row r="74" spans="1:12" ht="15.75" x14ac:dyDescent="0.25">
      <c r="A74" s="23"/>
      <c r="B74" s="15"/>
      <c r="C74" s="11"/>
      <c r="D74" s="6" t="s">
        <v>29</v>
      </c>
      <c r="E74" s="51" t="s">
        <v>72</v>
      </c>
      <c r="F74" s="43">
        <v>100</v>
      </c>
      <c r="G74" s="43">
        <v>16.100000000000001</v>
      </c>
      <c r="H74" s="43">
        <v>11.3</v>
      </c>
      <c r="I74" s="43">
        <v>6.3</v>
      </c>
      <c r="J74" s="43">
        <v>191.9</v>
      </c>
      <c r="K74" s="44" t="s">
        <v>73</v>
      </c>
      <c r="L74" s="60"/>
    </row>
    <row r="75" spans="1:12" ht="15.75" x14ac:dyDescent="0.25">
      <c r="A75" s="23"/>
      <c r="B75" s="15"/>
      <c r="C75" s="11"/>
      <c r="D75" s="6" t="s">
        <v>30</v>
      </c>
      <c r="E75" s="51" t="s">
        <v>74</v>
      </c>
      <c r="F75" s="43">
        <v>200</v>
      </c>
      <c r="G75" s="43">
        <v>0.2</v>
      </c>
      <c r="H75" s="43">
        <v>0</v>
      </c>
      <c r="I75" s="43">
        <v>6.5</v>
      </c>
      <c r="J75" s="43">
        <v>26.8</v>
      </c>
      <c r="K75" s="44" t="s">
        <v>50</v>
      </c>
      <c r="L75" s="60"/>
    </row>
    <row r="76" spans="1:12" ht="15.75" x14ac:dyDescent="0.25">
      <c r="A76" s="23"/>
      <c r="B76" s="15"/>
      <c r="C76" s="11"/>
      <c r="D76" s="6" t="s">
        <v>31</v>
      </c>
      <c r="E76" s="51" t="s">
        <v>51</v>
      </c>
      <c r="F76" s="43">
        <v>60</v>
      </c>
      <c r="G76" s="43">
        <v>4.5999999999999996</v>
      </c>
      <c r="H76" s="43">
        <v>0.6</v>
      </c>
      <c r="I76" s="43">
        <v>22.9</v>
      </c>
      <c r="J76" s="43">
        <v>115.7</v>
      </c>
      <c r="K76" s="44"/>
      <c r="L76" s="60"/>
    </row>
    <row r="77" spans="1:12" ht="16.5" thickBot="1" x14ac:dyDescent="0.3">
      <c r="A77" s="23"/>
      <c r="B77" s="15"/>
      <c r="C77" s="11"/>
      <c r="D77" s="6" t="s">
        <v>32</v>
      </c>
      <c r="E77" s="51"/>
      <c r="F77" s="43"/>
      <c r="G77" s="43"/>
      <c r="H77" s="43"/>
      <c r="I77" s="43"/>
      <c r="J77" s="43"/>
      <c r="K77" s="44"/>
      <c r="L77" s="66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69"/>
    </row>
    <row r="79" spans="1:12" ht="15.75" thickBot="1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66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3">SUM(G71:G79)</f>
        <v>27</v>
      </c>
      <c r="H80" s="19">
        <f t="shared" ref="H80" si="34">SUM(H71:H79)</f>
        <v>29.5</v>
      </c>
      <c r="I80" s="19">
        <f t="shared" ref="I80" si="35">SUM(I71:I79)</f>
        <v>73.099999999999994</v>
      </c>
      <c r="J80" s="19">
        <f t="shared" ref="J80" si="36">SUM(J71:J79)</f>
        <v>676.1</v>
      </c>
      <c r="K80" s="25"/>
      <c r="L80" s="70">
        <v>95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840</v>
      </c>
      <c r="G81" s="32">
        <f t="shared" ref="G81" si="37">G70+G80</f>
        <v>27</v>
      </c>
      <c r="H81" s="32">
        <f t="shared" ref="H81" si="38">H70+H80</f>
        <v>29.5</v>
      </c>
      <c r="I81" s="32">
        <f t="shared" ref="I81" si="39">I70+I80</f>
        <v>73.099999999999994</v>
      </c>
      <c r="J81" s="32">
        <f t="shared" ref="J81:L81" si="40">J70+J80</f>
        <v>676.1</v>
      </c>
      <c r="K81" s="71"/>
      <c r="L81" s="68">
        <f t="shared" si="40"/>
        <v>95</v>
      </c>
    </row>
    <row r="82" spans="1:12" ht="15" x14ac:dyDescent="0.25">
      <c r="A82" s="20">
        <v>1</v>
      </c>
      <c r="B82" s="21">
        <v>5</v>
      </c>
      <c r="C82" s="22" t="s">
        <v>20</v>
      </c>
      <c r="D82" s="6" t="s">
        <v>21</v>
      </c>
      <c r="E82" s="39"/>
      <c r="F82" s="40"/>
      <c r="G82" s="40"/>
      <c r="H82" s="40"/>
      <c r="I82" s="40"/>
      <c r="J82" s="40"/>
      <c r="K82" s="41"/>
      <c r="L82" s="69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60"/>
    </row>
    <row r="84" spans="1:12" ht="15" x14ac:dyDescent="0.25">
      <c r="A84" s="23"/>
      <c r="B84" s="15"/>
      <c r="C84" s="11"/>
      <c r="D84" s="6" t="s">
        <v>22</v>
      </c>
      <c r="E84" s="42"/>
      <c r="F84" s="43"/>
      <c r="G84" s="43"/>
      <c r="H84" s="43"/>
      <c r="I84" s="43"/>
      <c r="J84" s="43"/>
      <c r="K84" s="44"/>
      <c r="L84" s="60"/>
    </row>
    <row r="85" spans="1:12" ht="15" x14ac:dyDescent="0.25">
      <c r="A85" s="23"/>
      <c r="B85" s="15"/>
      <c r="C85" s="11"/>
      <c r="D85" s="6" t="s">
        <v>23</v>
      </c>
      <c r="E85" s="42"/>
      <c r="F85" s="43"/>
      <c r="G85" s="43"/>
      <c r="H85" s="43"/>
      <c r="I85" s="43"/>
      <c r="J85" s="43"/>
      <c r="K85" s="44"/>
      <c r="L85" s="60"/>
    </row>
    <row r="86" spans="1:12" ht="15" x14ac:dyDescent="0.25">
      <c r="A86" s="23"/>
      <c r="B86" s="15"/>
      <c r="C86" s="11"/>
      <c r="D86" s="6" t="s">
        <v>24</v>
      </c>
      <c r="E86" s="42"/>
      <c r="F86" s="43"/>
      <c r="G86" s="43"/>
      <c r="H86" s="43"/>
      <c r="I86" s="43"/>
      <c r="J86" s="43"/>
      <c r="K86" s="44"/>
      <c r="L86" s="60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60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6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67">
        <f t="shared" si="44"/>
        <v>0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6" t="s">
        <v>26</v>
      </c>
      <c r="E90" s="51" t="s">
        <v>75</v>
      </c>
      <c r="F90" s="43">
        <v>80</v>
      </c>
      <c r="G90" s="43">
        <v>0.7</v>
      </c>
      <c r="H90" s="43">
        <v>0.1</v>
      </c>
      <c r="I90" s="43">
        <v>2</v>
      </c>
      <c r="J90" s="43">
        <v>11.3</v>
      </c>
      <c r="K90" s="44" t="s">
        <v>76</v>
      </c>
      <c r="L90" s="60"/>
    </row>
    <row r="91" spans="1:12" ht="15.75" x14ac:dyDescent="0.25">
      <c r="A91" s="23"/>
      <c r="B91" s="15"/>
      <c r="C91" s="11"/>
      <c r="D91" s="6" t="s">
        <v>27</v>
      </c>
      <c r="E91" s="51" t="s">
        <v>77</v>
      </c>
      <c r="F91" s="43">
        <v>250</v>
      </c>
      <c r="G91" s="43">
        <v>7.5</v>
      </c>
      <c r="H91" s="43">
        <v>6.8</v>
      </c>
      <c r="I91" s="43">
        <v>17</v>
      </c>
      <c r="J91" s="43">
        <v>159</v>
      </c>
      <c r="K91" s="44" t="s">
        <v>78</v>
      </c>
      <c r="L91" s="60"/>
    </row>
    <row r="92" spans="1:12" ht="15.75" x14ac:dyDescent="0.25">
      <c r="A92" s="23"/>
      <c r="B92" s="15"/>
      <c r="C92" s="11"/>
      <c r="D92" s="6" t="s">
        <v>28</v>
      </c>
      <c r="E92" s="51" t="s">
        <v>79</v>
      </c>
      <c r="F92" s="43">
        <v>200</v>
      </c>
      <c r="G92" s="43">
        <v>5.9</v>
      </c>
      <c r="H92" s="43">
        <v>7</v>
      </c>
      <c r="I92" s="43">
        <v>40.6</v>
      </c>
      <c r="J92" s="43">
        <v>249.5</v>
      </c>
      <c r="K92" s="44" t="s">
        <v>80</v>
      </c>
      <c r="L92" s="60"/>
    </row>
    <row r="93" spans="1:12" ht="15.75" x14ac:dyDescent="0.25">
      <c r="A93" s="23"/>
      <c r="B93" s="15"/>
      <c r="C93" s="11"/>
      <c r="D93" s="6" t="s">
        <v>29</v>
      </c>
      <c r="E93" s="51" t="s">
        <v>81</v>
      </c>
      <c r="F93" s="43">
        <v>100</v>
      </c>
      <c r="G93" s="43">
        <v>16.899999999999999</v>
      </c>
      <c r="H93" s="43">
        <v>16.399999999999999</v>
      </c>
      <c r="I93" s="43">
        <v>4</v>
      </c>
      <c r="J93" s="43">
        <v>232</v>
      </c>
      <c r="K93" s="44" t="s">
        <v>82</v>
      </c>
      <c r="L93" s="60"/>
    </row>
    <row r="94" spans="1:12" ht="15.75" x14ac:dyDescent="0.25">
      <c r="A94" s="23"/>
      <c r="B94" s="15"/>
      <c r="C94" s="11"/>
      <c r="D94" s="6" t="s">
        <v>30</v>
      </c>
      <c r="E94" s="51" t="s">
        <v>83</v>
      </c>
      <c r="F94" s="43">
        <v>200</v>
      </c>
      <c r="G94" s="43">
        <v>0.4</v>
      </c>
      <c r="H94" s="43">
        <v>0.1</v>
      </c>
      <c r="I94" s="43">
        <v>18.399999999999999</v>
      </c>
      <c r="J94" s="43">
        <v>75.8</v>
      </c>
      <c r="K94" s="44" t="s">
        <v>84</v>
      </c>
      <c r="L94" s="60"/>
    </row>
    <row r="95" spans="1:12" ht="15.75" x14ac:dyDescent="0.25">
      <c r="A95" s="23"/>
      <c r="B95" s="15"/>
      <c r="C95" s="11"/>
      <c r="D95" s="6" t="s">
        <v>31</v>
      </c>
      <c r="E95" s="51" t="s">
        <v>85</v>
      </c>
      <c r="F95" s="43">
        <v>60</v>
      </c>
      <c r="G95" s="43">
        <v>4.5999999999999996</v>
      </c>
      <c r="H95" s="43">
        <v>0.6</v>
      </c>
      <c r="I95" s="43">
        <v>22.9</v>
      </c>
      <c r="J95" s="43">
        <v>115.7</v>
      </c>
      <c r="K95" s="44"/>
      <c r="L95" s="60"/>
    </row>
    <row r="96" spans="1:12" ht="15.75" x14ac:dyDescent="0.25">
      <c r="A96" s="23"/>
      <c r="B96" s="15"/>
      <c r="C96" s="11"/>
      <c r="D96" s="6" t="s">
        <v>32</v>
      </c>
      <c r="E96" s="51"/>
      <c r="F96" s="43"/>
      <c r="G96" s="43"/>
      <c r="H96" s="43"/>
      <c r="I96" s="43"/>
      <c r="J96" s="43"/>
      <c r="K96" s="44"/>
      <c r="L96" s="60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60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6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5">SUM(G90:G98)</f>
        <v>36</v>
      </c>
      <c r="H99" s="19">
        <f t="shared" ref="H99" si="46">SUM(H90:H98)</f>
        <v>31</v>
      </c>
      <c r="I99" s="19">
        <f t="shared" ref="I99" si="47">SUM(I90:I98)</f>
        <v>104.9</v>
      </c>
      <c r="J99" s="19">
        <f t="shared" ref="J99" si="48">SUM(J90:J98)</f>
        <v>843.3</v>
      </c>
      <c r="K99" s="25"/>
      <c r="L99" s="67">
        <v>95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890</v>
      </c>
      <c r="G100" s="32">
        <f t="shared" ref="G100" si="49">G89+G99</f>
        <v>36</v>
      </c>
      <c r="H100" s="32">
        <f t="shared" ref="H100" si="50">H89+H99</f>
        <v>31</v>
      </c>
      <c r="I100" s="32">
        <f t="shared" ref="I100" si="51">I89+I99</f>
        <v>104.9</v>
      </c>
      <c r="J100" s="32">
        <f t="shared" ref="J100:L100" si="52">J89+J99</f>
        <v>843.3</v>
      </c>
      <c r="K100" s="71"/>
      <c r="L100" s="68">
        <f t="shared" si="52"/>
        <v>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6" t="s">
        <v>21</v>
      </c>
      <c r="E101" s="39"/>
      <c r="F101" s="40"/>
      <c r="G101" s="40"/>
      <c r="H101" s="40"/>
      <c r="I101" s="40"/>
      <c r="J101" s="40"/>
      <c r="K101" s="41"/>
      <c r="L101" s="69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60"/>
    </row>
    <row r="103" spans="1:12" ht="15" x14ac:dyDescent="0.25">
      <c r="A103" s="23"/>
      <c r="B103" s="15"/>
      <c r="C103" s="11"/>
      <c r="D103" s="6" t="s">
        <v>22</v>
      </c>
      <c r="E103" s="42"/>
      <c r="F103" s="43"/>
      <c r="G103" s="43"/>
      <c r="H103" s="43"/>
      <c r="I103" s="43"/>
      <c r="J103" s="43"/>
      <c r="K103" s="44"/>
      <c r="L103" s="60"/>
    </row>
    <row r="104" spans="1:12" ht="15" x14ac:dyDescent="0.25">
      <c r="A104" s="23"/>
      <c r="B104" s="15"/>
      <c r="C104" s="11"/>
      <c r="D104" s="6" t="s">
        <v>23</v>
      </c>
      <c r="E104" s="42"/>
      <c r="F104" s="43"/>
      <c r="G104" s="43"/>
      <c r="H104" s="43"/>
      <c r="I104" s="43"/>
      <c r="J104" s="43"/>
      <c r="K104" s="44"/>
      <c r="L104" s="60"/>
    </row>
    <row r="105" spans="1:12" ht="15" x14ac:dyDescent="0.25">
      <c r="A105" s="23"/>
      <c r="B105" s="15"/>
      <c r="C105" s="11"/>
      <c r="D105" s="6" t="s">
        <v>24</v>
      </c>
      <c r="E105" s="42"/>
      <c r="F105" s="43"/>
      <c r="G105" s="43"/>
      <c r="H105" s="43"/>
      <c r="I105" s="43"/>
      <c r="J105" s="43"/>
      <c r="K105" s="44"/>
      <c r="L105" s="60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60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6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67">
        <f t="shared" ref="L108" si="54">SUM(L101:L107)</f>
        <v>0</v>
      </c>
    </row>
    <row r="109" spans="1:12" ht="15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60</v>
      </c>
      <c r="F109" s="43">
        <v>80</v>
      </c>
      <c r="G109" s="43">
        <v>0.8</v>
      </c>
      <c r="H109" s="43">
        <v>4.0999999999999996</v>
      </c>
      <c r="I109" s="43">
        <v>2.4</v>
      </c>
      <c r="J109" s="43">
        <v>50.1</v>
      </c>
      <c r="K109" s="44" t="s">
        <v>64</v>
      </c>
      <c r="L109" s="65"/>
    </row>
    <row r="110" spans="1:12" ht="15.75" x14ac:dyDescent="0.25">
      <c r="A110" s="23"/>
      <c r="B110" s="15"/>
      <c r="C110" s="11"/>
      <c r="D110" s="7" t="s">
        <v>27</v>
      </c>
      <c r="E110" s="51" t="s">
        <v>86</v>
      </c>
      <c r="F110" s="43">
        <v>250</v>
      </c>
      <c r="G110" s="43">
        <v>2.4</v>
      </c>
      <c r="H110" s="43">
        <v>6.4</v>
      </c>
      <c r="I110" s="43">
        <v>14</v>
      </c>
      <c r="J110" s="43">
        <v>137</v>
      </c>
      <c r="K110" s="44" t="s">
        <v>87</v>
      </c>
      <c r="L110" s="65"/>
    </row>
    <row r="111" spans="1:12" ht="15.75" x14ac:dyDescent="0.25">
      <c r="A111" s="23"/>
      <c r="B111" s="15"/>
      <c r="C111" s="11"/>
      <c r="D111" s="7" t="s">
        <v>28</v>
      </c>
      <c r="E111" s="51" t="s">
        <v>88</v>
      </c>
      <c r="F111" s="43">
        <v>100</v>
      </c>
      <c r="G111" s="43">
        <v>8.4</v>
      </c>
      <c r="H111" s="43">
        <v>7.6</v>
      </c>
      <c r="I111" s="43">
        <v>6.4</v>
      </c>
      <c r="J111" s="43">
        <v>128.4</v>
      </c>
      <c r="K111" s="44" t="s">
        <v>89</v>
      </c>
      <c r="L111" s="65"/>
    </row>
    <row r="112" spans="1:12" ht="15.75" x14ac:dyDescent="0.25">
      <c r="A112" s="23"/>
      <c r="B112" s="15"/>
      <c r="C112" s="11"/>
      <c r="D112" s="7" t="s">
        <v>29</v>
      </c>
      <c r="E112" s="51"/>
      <c r="F112" s="43"/>
      <c r="G112" s="43"/>
      <c r="H112" s="43"/>
      <c r="I112" s="43"/>
      <c r="J112" s="43"/>
      <c r="K112" s="44" t="s">
        <v>50</v>
      </c>
      <c r="L112" s="65"/>
    </row>
    <row r="113" spans="1:12" ht="15.75" x14ac:dyDescent="0.25">
      <c r="A113" s="23"/>
      <c r="B113" s="15"/>
      <c r="C113" s="11"/>
      <c r="D113" s="7" t="s">
        <v>30</v>
      </c>
      <c r="E113" s="51" t="s">
        <v>74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/>
      <c r="L113" s="65"/>
    </row>
    <row r="114" spans="1:12" ht="15.75" x14ac:dyDescent="0.25">
      <c r="A114" s="23"/>
      <c r="B114" s="15"/>
      <c r="C114" s="11"/>
      <c r="D114" s="7" t="s">
        <v>31</v>
      </c>
      <c r="E114" s="51" t="s">
        <v>51</v>
      </c>
      <c r="F114" s="43">
        <v>60</v>
      </c>
      <c r="G114" s="43">
        <v>4.5999999999999996</v>
      </c>
      <c r="H114" s="43">
        <v>0.6</v>
      </c>
      <c r="I114" s="43">
        <v>22.9</v>
      </c>
      <c r="J114" s="43">
        <v>115.7</v>
      </c>
      <c r="K114" s="44"/>
      <c r="L114" s="65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65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60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6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5">SUM(G109:G117)</f>
        <v>16.399999999999999</v>
      </c>
      <c r="H118" s="19">
        <f t="shared" si="55"/>
        <v>18.700000000000003</v>
      </c>
      <c r="I118" s="19">
        <f t="shared" si="55"/>
        <v>52.199999999999996</v>
      </c>
      <c r="J118" s="19">
        <f t="shared" si="55"/>
        <v>458</v>
      </c>
      <c r="K118" s="25"/>
      <c r="L118" s="67">
        <v>95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690</v>
      </c>
      <c r="G119" s="32">
        <f t="shared" ref="G119" si="56">G108+G118</f>
        <v>16.399999999999999</v>
      </c>
      <c r="H119" s="32">
        <f t="shared" ref="H119" si="57">H108+H118</f>
        <v>18.700000000000003</v>
      </c>
      <c r="I119" s="32">
        <f t="shared" ref="I119" si="58">I108+I118</f>
        <v>52.199999999999996</v>
      </c>
      <c r="J119" s="32">
        <f t="shared" ref="J119:L119" si="59">J108+J118</f>
        <v>458</v>
      </c>
      <c r="K119" s="71"/>
      <c r="L119" s="68">
        <f t="shared" si="59"/>
        <v>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69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60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60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60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60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60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6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67">
        <f t="shared" ref="L127" si="61">SUM(L120:L126)</f>
        <v>0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90</v>
      </c>
      <c r="F128" s="43">
        <v>30</v>
      </c>
      <c r="G128" s="43">
        <v>0.35</v>
      </c>
      <c r="H128" s="43">
        <v>0.05</v>
      </c>
      <c r="I128" s="43">
        <v>1.1499999999999999</v>
      </c>
      <c r="J128" s="43">
        <v>6.4</v>
      </c>
      <c r="K128" s="43" t="s">
        <v>76</v>
      </c>
      <c r="L128" s="60"/>
    </row>
    <row r="129" spans="1:12" ht="15.75" x14ac:dyDescent="0.25">
      <c r="A129" s="14"/>
      <c r="B129" s="15"/>
      <c r="C129" s="11"/>
      <c r="D129" s="7" t="s">
        <v>27</v>
      </c>
      <c r="E129" s="51" t="s">
        <v>95</v>
      </c>
      <c r="F129" s="43">
        <v>250</v>
      </c>
      <c r="G129" s="43">
        <v>5.2</v>
      </c>
      <c r="H129" s="43">
        <v>5</v>
      </c>
      <c r="I129" s="43">
        <v>17.5</v>
      </c>
      <c r="J129" s="43">
        <v>135.4</v>
      </c>
      <c r="K129" s="43" t="s">
        <v>96</v>
      </c>
      <c r="L129" s="60"/>
    </row>
    <row r="130" spans="1:12" ht="31.5" x14ac:dyDescent="0.25">
      <c r="A130" s="14"/>
      <c r="B130" s="15"/>
      <c r="C130" s="11"/>
      <c r="D130" s="7" t="s">
        <v>28</v>
      </c>
      <c r="E130" s="51" t="s">
        <v>91</v>
      </c>
      <c r="F130" s="43">
        <v>230</v>
      </c>
      <c r="G130" s="43">
        <v>16.3</v>
      </c>
      <c r="H130" s="43">
        <v>14.4</v>
      </c>
      <c r="I130" s="43">
        <v>39.5</v>
      </c>
      <c r="J130" s="43">
        <v>352.9</v>
      </c>
      <c r="K130" s="43" t="s">
        <v>92</v>
      </c>
      <c r="L130" s="60"/>
    </row>
    <row r="131" spans="1:12" ht="15.75" x14ac:dyDescent="0.25">
      <c r="A131" s="14"/>
      <c r="B131" s="15"/>
      <c r="C131" s="11"/>
      <c r="D131" s="7" t="s">
        <v>29</v>
      </c>
      <c r="E131" s="51" t="s">
        <v>93</v>
      </c>
      <c r="F131" s="43">
        <v>100</v>
      </c>
      <c r="G131" s="43">
        <v>3.3</v>
      </c>
      <c r="H131" s="43">
        <v>2.4</v>
      </c>
      <c r="I131" s="43">
        <v>8.9</v>
      </c>
      <c r="J131" s="43">
        <v>70.8</v>
      </c>
      <c r="K131" s="43" t="s">
        <v>94</v>
      </c>
      <c r="L131" s="60"/>
    </row>
    <row r="132" spans="1:12" ht="15.75" x14ac:dyDescent="0.25">
      <c r="A132" s="14"/>
      <c r="B132" s="15"/>
      <c r="C132" s="11"/>
      <c r="D132" s="7" t="s">
        <v>30</v>
      </c>
      <c r="E132" s="51" t="s">
        <v>97</v>
      </c>
      <c r="F132" s="43">
        <v>200</v>
      </c>
      <c r="G132" s="43">
        <v>0.5</v>
      </c>
      <c r="H132" s="43">
        <v>0.2</v>
      </c>
      <c r="I132" s="43">
        <v>19.5</v>
      </c>
      <c r="J132" s="43">
        <v>81.3</v>
      </c>
      <c r="K132" s="43" t="s">
        <v>98</v>
      </c>
      <c r="L132" s="60"/>
    </row>
    <row r="133" spans="1:12" ht="15.75" x14ac:dyDescent="0.25">
      <c r="A133" s="14"/>
      <c r="B133" s="15"/>
      <c r="C133" s="11"/>
      <c r="D133" s="7" t="s">
        <v>31</v>
      </c>
      <c r="E133" s="51" t="s">
        <v>85</v>
      </c>
      <c r="F133" s="43">
        <v>30</v>
      </c>
      <c r="G133" s="43">
        <v>2.2999999999999998</v>
      </c>
      <c r="H133" s="43">
        <v>0.3</v>
      </c>
      <c r="I133" s="43">
        <v>11.5</v>
      </c>
      <c r="J133" s="43">
        <v>57.9</v>
      </c>
      <c r="K133" s="43"/>
      <c r="L133" s="60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60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60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6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2">SUM(G128:G136)</f>
        <v>27.950000000000003</v>
      </c>
      <c r="H137" s="19">
        <f t="shared" si="62"/>
        <v>22.349999999999998</v>
      </c>
      <c r="I137" s="19">
        <f t="shared" si="62"/>
        <v>98.05</v>
      </c>
      <c r="J137" s="19">
        <f t="shared" si="62"/>
        <v>704.69999999999993</v>
      </c>
      <c r="K137" s="25"/>
      <c r="L137" s="67">
        <v>95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840</v>
      </c>
      <c r="G138" s="32">
        <f t="shared" ref="G138" si="63">G127+G137</f>
        <v>27.950000000000003</v>
      </c>
      <c r="H138" s="32">
        <f t="shared" ref="H138" si="64">H127+H137</f>
        <v>22.349999999999998</v>
      </c>
      <c r="I138" s="32">
        <f t="shared" ref="I138" si="65">I127+I137</f>
        <v>98.05</v>
      </c>
      <c r="J138" s="32">
        <f t="shared" ref="J138:L138" si="66">J127+J137</f>
        <v>704.69999999999993</v>
      </c>
      <c r="K138" s="71"/>
      <c r="L138" s="68">
        <f t="shared" si="66"/>
        <v>95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69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60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60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60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60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60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6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67">
        <f t="shared" ref="L146" si="68">SUM(L139:L145)</f>
        <v>0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60</v>
      </c>
      <c r="F147" s="43">
        <v>80</v>
      </c>
      <c r="G147" s="43">
        <v>0.8</v>
      </c>
      <c r="H147" s="43">
        <v>4.0999999999999996</v>
      </c>
      <c r="I147" s="43">
        <v>2.4</v>
      </c>
      <c r="J147" s="43" t="s">
        <v>99</v>
      </c>
      <c r="K147" s="44" t="s">
        <v>64</v>
      </c>
      <c r="L147" s="60"/>
    </row>
    <row r="148" spans="1:12" ht="15.75" x14ac:dyDescent="0.25">
      <c r="A148" s="23"/>
      <c r="B148" s="15"/>
      <c r="C148" s="11"/>
      <c r="D148" s="7" t="s">
        <v>27</v>
      </c>
      <c r="E148" s="51" t="s">
        <v>68</v>
      </c>
      <c r="F148" s="43">
        <v>250</v>
      </c>
      <c r="G148" s="43">
        <v>2.1</v>
      </c>
      <c r="H148" s="43">
        <v>5.3</v>
      </c>
      <c r="I148" s="43">
        <v>12.1</v>
      </c>
      <c r="J148" s="43">
        <v>112.8</v>
      </c>
      <c r="K148" s="44" t="s">
        <v>69</v>
      </c>
      <c r="L148" s="60"/>
    </row>
    <row r="149" spans="1:12" ht="15.75" x14ac:dyDescent="0.25">
      <c r="A149" s="23"/>
      <c r="B149" s="15"/>
      <c r="C149" s="11"/>
      <c r="D149" s="7" t="s">
        <v>28</v>
      </c>
      <c r="E149" s="51" t="s">
        <v>70</v>
      </c>
      <c r="F149" s="43">
        <v>150</v>
      </c>
      <c r="G149" s="43">
        <v>3.2</v>
      </c>
      <c r="H149" s="43">
        <v>5.2</v>
      </c>
      <c r="I149" s="43">
        <v>19.8</v>
      </c>
      <c r="J149" s="43">
        <v>139.4</v>
      </c>
      <c r="K149" s="44" t="s">
        <v>71</v>
      </c>
      <c r="L149" s="60"/>
    </row>
    <row r="150" spans="1:12" ht="15.75" x14ac:dyDescent="0.25">
      <c r="A150" s="23"/>
      <c r="B150" s="15"/>
      <c r="C150" s="11"/>
      <c r="D150" s="7" t="s">
        <v>29</v>
      </c>
      <c r="E150" s="51" t="s">
        <v>100</v>
      </c>
      <c r="F150" s="43">
        <v>100</v>
      </c>
      <c r="G150" s="43">
        <v>13.7</v>
      </c>
      <c r="H150" s="43">
        <v>7.4</v>
      </c>
      <c r="I150" s="43">
        <v>6.3</v>
      </c>
      <c r="J150" s="43">
        <v>147.1</v>
      </c>
      <c r="K150" s="44" t="s">
        <v>101</v>
      </c>
      <c r="L150" s="60"/>
    </row>
    <row r="151" spans="1:12" ht="15.75" x14ac:dyDescent="0.25">
      <c r="A151" s="23"/>
      <c r="B151" s="15"/>
      <c r="C151" s="11"/>
      <c r="D151" s="7" t="s">
        <v>30</v>
      </c>
      <c r="E151" s="51" t="s">
        <v>74</v>
      </c>
      <c r="F151" s="43">
        <v>200</v>
      </c>
      <c r="G151" s="43">
        <v>0.2</v>
      </c>
      <c r="H151" s="43">
        <v>0</v>
      </c>
      <c r="I151" s="43">
        <v>6.5</v>
      </c>
      <c r="J151" s="43">
        <v>26.8</v>
      </c>
      <c r="K151" s="44" t="s">
        <v>50</v>
      </c>
      <c r="L151" s="60"/>
    </row>
    <row r="152" spans="1:12" ht="15.75" x14ac:dyDescent="0.25">
      <c r="A152" s="23"/>
      <c r="B152" s="15"/>
      <c r="C152" s="11"/>
      <c r="D152" s="7" t="s">
        <v>31</v>
      </c>
      <c r="E152" s="51" t="s">
        <v>51</v>
      </c>
      <c r="F152" s="43">
        <v>60</v>
      </c>
      <c r="G152" s="43">
        <v>4.5999999999999996</v>
      </c>
      <c r="H152" s="43">
        <v>0.6</v>
      </c>
      <c r="I152" s="43">
        <v>22.9</v>
      </c>
      <c r="J152" s="43">
        <v>115.7</v>
      </c>
      <c r="K152" s="44"/>
      <c r="L152" s="60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60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60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6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69">SUM(G147:G155)</f>
        <v>24.6</v>
      </c>
      <c r="H156" s="19">
        <f t="shared" si="69"/>
        <v>22.6</v>
      </c>
      <c r="I156" s="19">
        <f t="shared" si="69"/>
        <v>70</v>
      </c>
      <c r="J156" s="19">
        <f t="shared" si="69"/>
        <v>541.79999999999995</v>
      </c>
      <c r="K156" s="25"/>
      <c r="L156" s="67">
        <v>95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840</v>
      </c>
      <c r="G157" s="32">
        <f t="shared" ref="G157" si="70">G146+G156</f>
        <v>24.6</v>
      </c>
      <c r="H157" s="32">
        <f t="shared" ref="H157" si="71">H146+H156</f>
        <v>22.6</v>
      </c>
      <c r="I157" s="32">
        <f t="shared" ref="I157" si="72">I146+I156</f>
        <v>70</v>
      </c>
      <c r="J157" s="32">
        <f t="shared" ref="J157:L157" si="73">J146+J156</f>
        <v>541.79999999999995</v>
      </c>
      <c r="K157" s="71"/>
      <c r="L157" s="68">
        <f t="shared" si="73"/>
        <v>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69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60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60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60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60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60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6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67">
        <f t="shared" ref="L165" si="75">SUM(L158:L164)</f>
        <v>0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102</v>
      </c>
      <c r="F166" s="43">
        <v>80</v>
      </c>
      <c r="G166" s="43">
        <v>1.7</v>
      </c>
      <c r="H166" s="43">
        <v>5.6</v>
      </c>
      <c r="I166" s="43">
        <v>9.1</v>
      </c>
      <c r="J166" s="43">
        <v>95.2</v>
      </c>
      <c r="K166" s="44" t="s">
        <v>103</v>
      </c>
      <c r="L166" s="60"/>
    </row>
    <row r="167" spans="1:12" ht="15.75" x14ac:dyDescent="0.25">
      <c r="A167" s="23"/>
      <c r="B167" s="15"/>
      <c r="C167" s="11"/>
      <c r="D167" s="7" t="s">
        <v>27</v>
      </c>
      <c r="E167" s="51" t="s">
        <v>104</v>
      </c>
      <c r="F167" s="43">
        <v>250</v>
      </c>
      <c r="G167" s="43">
        <v>5.3</v>
      </c>
      <c r="H167" s="43">
        <v>5</v>
      </c>
      <c r="I167" s="43">
        <v>20</v>
      </c>
      <c r="J167" s="43">
        <v>146</v>
      </c>
      <c r="K167" s="44" t="s">
        <v>105</v>
      </c>
      <c r="L167" s="60"/>
    </row>
    <row r="168" spans="1:12" ht="15.75" x14ac:dyDescent="0.25">
      <c r="A168" s="23"/>
      <c r="B168" s="15"/>
      <c r="C168" s="11"/>
      <c r="D168" s="7" t="s">
        <v>28</v>
      </c>
      <c r="E168" s="51" t="s">
        <v>106</v>
      </c>
      <c r="F168" s="43">
        <v>150</v>
      </c>
      <c r="G168" s="43">
        <v>3.7</v>
      </c>
      <c r="H168" s="43">
        <v>4.8</v>
      </c>
      <c r="I168" s="43">
        <v>36.5</v>
      </c>
      <c r="J168" s="43">
        <v>203.5</v>
      </c>
      <c r="K168" s="44" t="s">
        <v>107</v>
      </c>
      <c r="L168" s="60"/>
    </row>
    <row r="169" spans="1:12" ht="15.75" x14ac:dyDescent="0.25">
      <c r="A169" s="23"/>
      <c r="B169" s="15"/>
      <c r="C169" s="11"/>
      <c r="D169" s="7" t="s">
        <v>29</v>
      </c>
      <c r="E169" s="51" t="s">
        <v>81</v>
      </c>
      <c r="F169" s="43">
        <v>100</v>
      </c>
      <c r="G169" s="43">
        <v>16.899999999999999</v>
      </c>
      <c r="H169" s="43">
        <v>16.399999999999999</v>
      </c>
      <c r="I169" s="43">
        <v>4</v>
      </c>
      <c r="J169" s="43">
        <v>232</v>
      </c>
      <c r="K169" s="44" t="s">
        <v>82</v>
      </c>
      <c r="L169" s="60"/>
    </row>
    <row r="170" spans="1:12" ht="15.75" x14ac:dyDescent="0.25">
      <c r="A170" s="23"/>
      <c r="B170" s="15"/>
      <c r="C170" s="11"/>
      <c r="D170" s="7" t="s">
        <v>30</v>
      </c>
      <c r="E170" s="51" t="s">
        <v>108</v>
      </c>
      <c r="F170" s="43">
        <v>200</v>
      </c>
      <c r="G170" s="43">
        <v>1</v>
      </c>
      <c r="H170" s="43">
        <v>0.1</v>
      </c>
      <c r="I170" s="43">
        <v>15.76</v>
      </c>
      <c r="J170" s="43">
        <v>66.900000000000006</v>
      </c>
      <c r="K170" s="44" t="s">
        <v>109</v>
      </c>
      <c r="L170" s="60"/>
    </row>
    <row r="171" spans="1:12" ht="15.75" x14ac:dyDescent="0.25">
      <c r="A171" s="23"/>
      <c r="B171" s="15"/>
      <c r="C171" s="11"/>
      <c r="D171" s="7" t="s">
        <v>31</v>
      </c>
      <c r="E171" s="51" t="s">
        <v>51</v>
      </c>
      <c r="F171" s="43">
        <v>60</v>
      </c>
      <c r="G171" s="43">
        <v>4.5999999999999996</v>
      </c>
      <c r="H171" s="43">
        <v>0.6</v>
      </c>
      <c r="I171" s="43">
        <v>22.9</v>
      </c>
      <c r="J171" s="43">
        <v>115.7</v>
      </c>
      <c r="K171" s="44"/>
      <c r="L171" s="60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60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60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6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76">SUM(G166:G174)</f>
        <v>33.199999999999996</v>
      </c>
      <c r="H175" s="19">
        <f t="shared" si="76"/>
        <v>32.5</v>
      </c>
      <c r="I175" s="19">
        <f t="shared" si="76"/>
        <v>108.25999999999999</v>
      </c>
      <c r="J175" s="19">
        <f t="shared" si="76"/>
        <v>859.30000000000007</v>
      </c>
      <c r="K175" s="25"/>
      <c r="L175" s="67">
        <v>95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840</v>
      </c>
      <c r="G176" s="32">
        <f t="shared" ref="G176" si="77">G165+G175</f>
        <v>33.199999999999996</v>
      </c>
      <c r="H176" s="32">
        <f t="shared" ref="H176" si="78">H165+H175</f>
        <v>32.5</v>
      </c>
      <c r="I176" s="32">
        <f t="shared" ref="I176" si="79">I165+I175</f>
        <v>108.25999999999999</v>
      </c>
      <c r="J176" s="32">
        <f t="shared" ref="J176:L176" si="80">J165+J175</f>
        <v>859.30000000000007</v>
      </c>
      <c r="K176" s="71"/>
      <c r="L176" s="68">
        <f t="shared" si="80"/>
        <v>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69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60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60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60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60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60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6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1">SUM(G177:G183)</f>
        <v>0</v>
      </c>
      <c r="H184" s="19">
        <f t="shared" si="81"/>
        <v>0</v>
      </c>
      <c r="I184" s="19">
        <f t="shared" si="81"/>
        <v>0</v>
      </c>
      <c r="J184" s="19">
        <f t="shared" si="81"/>
        <v>0</v>
      </c>
      <c r="K184" s="25"/>
      <c r="L184" s="67">
        <f t="shared" ref="L184" si="82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110</v>
      </c>
      <c r="F185" s="43">
        <v>80</v>
      </c>
      <c r="G185" s="43">
        <v>1.7</v>
      </c>
      <c r="H185" s="43">
        <v>8.8000000000000007</v>
      </c>
      <c r="I185" s="43">
        <v>2.9</v>
      </c>
      <c r="J185" s="43">
        <v>97.9</v>
      </c>
      <c r="K185" s="44" t="s">
        <v>111</v>
      </c>
      <c r="L185" s="60"/>
    </row>
    <row r="186" spans="1:12" ht="15.75" x14ac:dyDescent="0.25">
      <c r="A186" s="23"/>
      <c r="B186" s="15"/>
      <c r="C186" s="11"/>
      <c r="D186" s="7" t="s">
        <v>27</v>
      </c>
      <c r="E186" s="51" t="s">
        <v>112</v>
      </c>
      <c r="F186" s="43">
        <v>250</v>
      </c>
      <c r="G186" s="43">
        <v>2.02</v>
      </c>
      <c r="H186" s="43">
        <v>6.15</v>
      </c>
      <c r="I186" s="43">
        <v>6.6</v>
      </c>
      <c r="J186" s="43">
        <v>90.1</v>
      </c>
      <c r="K186" s="44" t="s">
        <v>113</v>
      </c>
      <c r="L186" s="60"/>
    </row>
    <row r="187" spans="1:12" ht="31.5" x14ac:dyDescent="0.25">
      <c r="A187" s="23"/>
      <c r="B187" s="15"/>
      <c r="C187" s="11"/>
      <c r="D187" s="7" t="s">
        <v>28</v>
      </c>
      <c r="E187" s="51" t="s">
        <v>114</v>
      </c>
      <c r="F187" s="43">
        <v>225</v>
      </c>
      <c r="G187" s="43">
        <v>22</v>
      </c>
      <c r="H187" s="43">
        <v>19.399999999999999</v>
      </c>
      <c r="I187" s="43">
        <v>48.4</v>
      </c>
      <c r="J187" s="43">
        <v>455</v>
      </c>
      <c r="K187" s="44" t="s">
        <v>115</v>
      </c>
      <c r="L187" s="60"/>
    </row>
    <row r="188" spans="1:12" ht="15.75" x14ac:dyDescent="0.25">
      <c r="A188" s="23"/>
      <c r="B188" s="15"/>
      <c r="C188" s="11"/>
      <c r="D188" s="7" t="s">
        <v>29</v>
      </c>
      <c r="E188" s="51" t="s">
        <v>93</v>
      </c>
      <c r="F188" s="43">
        <v>100</v>
      </c>
      <c r="G188" s="43">
        <v>3.3</v>
      </c>
      <c r="H188" s="43">
        <v>2.4</v>
      </c>
      <c r="I188" s="43">
        <v>8.9</v>
      </c>
      <c r="J188" s="43">
        <v>70.8</v>
      </c>
      <c r="K188" s="44" t="s">
        <v>94</v>
      </c>
      <c r="L188" s="60"/>
    </row>
    <row r="189" spans="1:12" ht="15.75" x14ac:dyDescent="0.25">
      <c r="A189" s="23"/>
      <c r="B189" s="15"/>
      <c r="C189" s="11"/>
      <c r="D189" s="7" t="s">
        <v>30</v>
      </c>
      <c r="E189" s="51" t="s">
        <v>116</v>
      </c>
      <c r="F189" s="43">
        <v>200</v>
      </c>
      <c r="G189" s="43">
        <v>0.4</v>
      </c>
      <c r="H189" s="43">
        <v>0.1</v>
      </c>
      <c r="I189" s="43">
        <v>14.4</v>
      </c>
      <c r="J189" s="43">
        <v>59.7</v>
      </c>
      <c r="K189" s="44" t="s">
        <v>117</v>
      </c>
      <c r="L189" s="60"/>
    </row>
    <row r="190" spans="1:12" ht="15.75" x14ac:dyDescent="0.25">
      <c r="A190" s="23"/>
      <c r="B190" s="15"/>
      <c r="C190" s="11"/>
      <c r="D190" s="7" t="s">
        <v>31</v>
      </c>
      <c r="E190" s="51" t="s">
        <v>51</v>
      </c>
      <c r="F190" s="43">
        <v>60</v>
      </c>
      <c r="G190" s="43">
        <v>4.5999999999999996</v>
      </c>
      <c r="H190" s="43">
        <v>0.6</v>
      </c>
      <c r="I190" s="43">
        <v>22.9</v>
      </c>
      <c r="J190" s="43">
        <v>115.7</v>
      </c>
      <c r="K190" s="44"/>
      <c r="L190" s="60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915</v>
      </c>
      <c r="G194" s="19">
        <f t="shared" ref="G194:J194" si="83">SUM(G185:G193)</f>
        <v>34.019999999999996</v>
      </c>
      <c r="H194" s="19">
        <f t="shared" si="83"/>
        <v>37.450000000000003</v>
      </c>
      <c r="I194" s="19">
        <f t="shared" si="83"/>
        <v>104.1</v>
      </c>
      <c r="J194" s="19">
        <f t="shared" si="83"/>
        <v>889.2</v>
      </c>
      <c r="K194" s="25"/>
      <c r="L194" s="19">
        <f t="shared" ref="L194" si="84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915</v>
      </c>
      <c r="G195" s="32">
        <f t="shared" ref="G195" si="85">G184+G194</f>
        <v>34.019999999999996</v>
      </c>
      <c r="H195" s="32">
        <f t="shared" ref="H195" si="86">H184+H194</f>
        <v>37.450000000000003</v>
      </c>
      <c r="I195" s="32">
        <f t="shared" ref="I195" si="87">I184+I194</f>
        <v>104.1</v>
      </c>
      <c r="J195" s="32">
        <f t="shared" ref="J195" si="88">J184+J194</f>
        <v>889.2</v>
      </c>
      <c r="K195" s="71"/>
      <c r="L195" s="68">
        <v>95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835</v>
      </c>
      <c r="G196" s="59">
        <f t="shared" ref="G196:J196" si="89">(G24+G43+G62+G81+G100+G119+G138+G157+G176+G195)/(IF(G24=0,0,1)+IF(G43=0,0,1)+IF(G62=0,0,1)+IF(G81=0,0,1)+IF(G100=0,0,1)+IF(G119=0,0,1)+IF(G138=0,0,1)+IF(G157=0,0,1)+IF(G176=0,0,1)+IF(G195=0,0,1))</f>
        <v>30.237000000000002</v>
      </c>
      <c r="H196" s="59">
        <f t="shared" si="89"/>
        <v>27.419999999999998</v>
      </c>
      <c r="I196" s="59">
        <f t="shared" si="89"/>
        <v>89.631</v>
      </c>
      <c r="J196" s="59">
        <f t="shared" si="89"/>
        <v>724.65</v>
      </c>
      <c r="K196" s="73"/>
      <c r="L196" s="72">
        <f t="shared" ref="L196" si="90"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2023-10-25T06:17:15Z</dcterms:modified>
</cp:coreProperties>
</file>