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!10 дней ежедневное питание редактированное\исправленное\"/>
    </mc:Choice>
  </mc:AlternateContent>
  <bookViews>
    <workbookView xWindow="0" yWindow="0" windowWidth="20460" windowHeight="75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A185" i="1"/>
  <c r="B176" i="1"/>
  <c r="A176" i="1"/>
  <c r="J175" i="1"/>
  <c r="I175" i="1"/>
  <c r="H175" i="1"/>
  <c r="G175" i="1"/>
  <c r="F175" i="1"/>
  <c r="A166" i="1"/>
  <c r="L176" i="1"/>
  <c r="B157" i="1"/>
  <c r="A157" i="1"/>
  <c r="J156" i="1"/>
  <c r="I156" i="1"/>
  <c r="H156" i="1"/>
  <c r="G156" i="1"/>
  <c r="F156" i="1"/>
  <c r="A147" i="1"/>
  <c r="L157" i="1"/>
  <c r="I157" i="1"/>
  <c r="B138" i="1"/>
  <c r="A138" i="1"/>
  <c r="J137" i="1"/>
  <c r="I137" i="1"/>
  <c r="H137" i="1"/>
  <c r="G137" i="1"/>
  <c r="F137" i="1"/>
  <c r="A128" i="1"/>
  <c r="L138" i="1"/>
  <c r="B119" i="1"/>
  <c r="A119" i="1"/>
  <c r="J118" i="1"/>
  <c r="I118" i="1"/>
  <c r="H118" i="1"/>
  <c r="G118" i="1"/>
  <c r="F118" i="1"/>
  <c r="B109" i="1"/>
  <c r="A109" i="1"/>
  <c r="L119" i="1"/>
  <c r="B100" i="1"/>
  <c r="A100" i="1"/>
  <c r="J99" i="1"/>
  <c r="I99" i="1"/>
  <c r="H99" i="1"/>
  <c r="G99" i="1"/>
  <c r="F99" i="1"/>
  <c r="B90" i="1"/>
  <c r="A90" i="1"/>
  <c r="L100" i="1"/>
  <c r="B81" i="1"/>
  <c r="A81" i="1"/>
  <c r="J80" i="1"/>
  <c r="I80" i="1"/>
  <c r="H80" i="1"/>
  <c r="G80" i="1"/>
  <c r="F80" i="1"/>
  <c r="B71" i="1"/>
  <c r="A71" i="1"/>
  <c r="L81" i="1"/>
  <c r="B62" i="1"/>
  <c r="A62" i="1"/>
  <c r="J61" i="1"/>
  <c r="I61" i="1"/>
  <c r="H61" i="1"/>
  <c r="G61" i="1"/>
  <c r="F61" i="1"/>
  <c r="B52" i="1"/>
  <c r="A52" i="1"/>
  <c r="L62" i="1"/>
  <c r="B43" i="1"/>
  <c r="A43" i="1"/>
  <c r="J42" i="1"/>
  <c r="I42" i="1"/>
  <c r="H42" i="1"/>
  <c r="G42" i="1"/>
  <c r="F42" i="1"/>
  <c r="B33" i="1"/>
  <c r="A33" i="1"/>
  <c r="L43" i="1"/>
  <c r="B24" i="1"/>
  <c r="A24" i="1"/>
  <c r="J23" i="1"/>
  <c r="I23" i="1"/>
  <c r="H23" i="1"/>
  <c r="G23" i="1"/>
  <c r="F23" i="1"/>
  <c r="B14" i="1"/>
  <c r="A14" i="1"/>
  <c r="L24" i="1"/>
  <c r="I119" i="1" l="1"/>
  <c r="I62" i="1"/>
  <c r="I81" i="1"/>
  <c r="F81" i="1"/>
  <c r="I100" i="1"/>
  <c r="F100" i="1"/>
  <c r="J119" i="1"/>
  <c r="G119" i="1"/>
  <c r="F119" i="1"/>
  <c r="I138" i="1"/>
  <c r="J157" i="1"/>
  <c r="G157" i="1"/>
  <c r="F157" i="1"/>
  <c r="H176" i="1"/>
  <c r="F176" i="1"/>
  <c r="I195" i="1"/>
  <c r="F195" i="1"/>
  <c r="H195" i="1"/>
  <c r="G195" i="1"/>
  <c r="J195" i="1"/>
  <c r="I176" i="1"/>
  <c r="G176" i="1"/>
  <c r="J176" i="1"/>
  <c r="H157" i="1"/>
  <c r="L196" i="1"/>
  <c r="F138" i="1"/>
  <c r="J138" i="1"/>
  <c r="H138" i="1"/>
  <c r="G138" i="1"/>
  <c r="H119" i="1"/>
  <c r="G100" i="1"/>
  <c r="J100" i="1"/>
  <c r="H100" i="1"/>
  <c r="H81" i="1"/>
  <c r="G81" i="1"/>
  <c r="J81" i="1"/>
  <c r="J62" i="1"/>
  <c r="H62" i="1"/>
  <c r="G62" i="1"/>
  <c r="F62" i="1"/>
  <c r="I43" i="1"/>
  <c r="J43" i="1"/>
  <c r="G43" i="1"/>
  <c r="F43" i="1"/>
  <c r="H43" i="1"/>
  <c r="J24" i="1"/>
  <c r="I24" i="1"/>
  <c r="H24" i="1"/>
  <c r="G24" i="1"/>
  <c r="F24" i="1"/>
  <c r="F196" i="1" l="1"/>
  <c r="J196" i="1"/>
  <c r="H196" i="1"/>
  <c r="I196" i="1"/>
  <c r="G196" i="1"/>
</calcChain>
</file>

<file path=xl/sharedStrings.xml><?xml version="1.0" encoding="utf-8"?>
<sst xmlns="http://schemas.openxmlformats.org/spreadsheetml/2006/main" count="239" uniqueCount="102">
  <si>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</si>
  <si>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</si>
  <si>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</si>
  <si>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</si>
  <si>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</si>
  <si>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</si>
  <si>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</si>
  <si>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</si>
  <si>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</si>
  <si>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</si>
  <si>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</si>
  <si>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</si>
  <si>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</si>
  <si>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</si>
  <si>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</si>
  <si>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</si>
  <si>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</si>
  <si>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</si>
  <si>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</si>
  <si>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</si>
  <si>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</si>
  <si>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</si>
  <si>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</si>
  <si>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</si>
  <si>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</si>
  <si>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</si>
  <si>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</si>
  <si>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</si>
  <si>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</si>
  <si>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</si>
  <si>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</si>
  <si>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</si>
  <si>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</si>
  <si>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</si>
  <si>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</si>
  <si>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Сухина Т.А.</t>
  </si>
  <si>
    <t>МБОУ "Очурская СШ"</t>
  </si>
  <si>
    <t>Суп с рыбными консервами (горбуша)</t>
  </si>
  <si>
    <t>Соус белый основной</t>
  </si>
  <si>
    <t>Макароны отварные, котлеты из говядины</t>
  </si>
  <si>
    <t>54-8з-2020</t>
  </si>
  <si>
    <t>54-12с-2020</t>
  </si>
  <si>
    <t>54-2соус- 2020</t>
  </si>
  <si>
    <t>54-2гн-2020</t>
  </si>
  <si>
    <t>Рассольник ленинградский (со сметаной)</t>
  </si>
  <si>
    <t>Жаркое по домашнему</t>
  </si>
  <si>
    <t>54-3с-2020</t>
  </si>
  <si>
    <t>54-9м-2020</t>
  </si>
  <si>
    <t>54-7хн-2020</t>
  </si>
  <si>
    <t>Салат из помидор и огурцов</t>
  </si>
  <si>
    <t>54-5з-2020</t>
  </si>
  <si>
    <t>54- 12м-2020</t>
  </si>
  <si>
    <t>Винегрет с растительным маслом</t>
  </si>
  <si>
    <t>54-16з-2020</t>
  </si>
  <si>
    <t>Борщ с капустой и картофелем со сметаной</t>
  </si>
  <si>
    <t>54-2с-2020</t>
  </si>
  <si>
    <t>Картофельное пюре</t>
  </si>
  <si>
    <t>54-11г-2020</t>
  </si>
  <si>
    <t>Чай черный</t>
  </si>
  <si>
    <t>Огурец в нарезке</t>
  </si>
  <si>
    <t>54-2з-2020</t>
  </si>
  <si>
    <t>Каша перловая рассыпчатая</t>
  </si>
  <si>
    <t>Гуляш из курицы</t>
  </si>
  <si>
    <t>54-2м-2020</t>
  </si>
  <si>
    <t>Рассольник домашний</t>
  </si>
  <si>
    <t>54-4с-2020</t>
  </si>
  <si>
    <t>Голубцы ленивые</t>
  </si>
  <si>
    <t>54-3м-2020</t>
  </si>
  <si>
    <t>Макароны отварные, тефтели из говядины паровые</t>
  </si>
  <si>
    <t>54-1г-2020, 54-8м-2020</t>
  </si>
  <si>
    <t>Соус красный основной</t>
  </si>
  <si>
    <t>54-3соус-2020</t>
  </si>
  <si>
    <t>Суп картофельный с фасолью</t>
  </si>
  <si>
    <t>54-9с-2020</t>
  </si>
  <si>
    <t>54-11р-2020</t>
  </si>
  <si>
    <t>Икра свекольная</t>
  </si>
  <si>
    <t>54-15з-2020</t>
  </si>
  <si>
    <t>Суп картофельный с горохом</t>
  </si>
  <si>
    <t>54-8с-2020</t>
  </si>
  <si>
    <t>Рис отварной</t>
  </si>
  <si>
    <t>54-6г-2020</t>
  </si>
  <si>
    <t>54-6з-2020</t>
  </si>
  <si>
    <t>Щи из свежей капусты со сметаной</t>
  </si>
  <si>
    <t>54-1с-2020</t>
  </si>
  <si>
    <t>Каша гречневая рассыпчатая, котлета из говядины</t>
  </si>
  <si>
    <t>54-4г-2020, 54-4м-2020</t>
  </si>
  <si>
    <t>08</t>
  </si>
  <si>
    <t>54-1г-2020, 
54-4м-2020</t>
  </si>
  <si>
    <t>Салат из белокачанной капусты с зеленым горошком (консервированный)</t>
  </si>
  <si>
    <t>Компот из смеси сухофруктов</t>
  </si>
  <si>
    <t>Суп картофельный  с макаронными изделиями</t>
  </si>
  <si>
    <t>54-7с-2020</t>
  </si>
  <si>
    <t>Плов с курицей</t>
  </si>
  <si>
    <t xml:space="preserve">Хлеб </t>
  </si>
  <si>
    <t>Рыба тушеная в томате с овощами (минтай)</t>
  </si>
  <si>
    <t>Салат из белокочанной капусты с морковью</t>
  </si>
  <si>
    <t>Хлеб</t>
  </si>
  <si>
    <t>Помидор в нарезке</t>
  </si>
  <si>
    <t>Каша гречневая рассыпчатая</t>
  </si>
  <si>
    <t>54-4г-2020</t>
  </si>
  <si>
    <t>Суп крестьянский с крупой (крупа рисовая)</t>
  </si>
  <si>
    <t>54-11с-2020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</si>
</sst>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Border="1" applyAlignment="1">
      <alignment horizontal="center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N187" sqref="N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6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9.140625" style="2" customWidth="1"/>
    <col min="12" max="16384" width="9.140625" style="2"/>
  </cols>
  <sheetData>
    <row r="1" spans="1:12" ht="15" x14ac:dyDescent="0.25">
      <c r="A1" s="1" t="s">
        <v>7</v>
      </c>
      <c r="C1" s="70" t="s">
        <v>36</v>
      </c>
      <c r="D1" s="71"/>
      <c r="E1" s="71"/>
      <c r="F1" s="12" t="s">
        <v>16</v>
      </c>
      <c r="G1" s="2" t="s">
        <v>17</v>
      </c>
      <c r="H1" s="72" t="s">
        <v>34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 t="s">
        <v>35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52" t="s">
        <v>86</v>
      </c>
      <c r="J3" s="49">
        <v>2025</v>
      </c>
      <c r="K3" s="50"/>
    </row>
    <row r="4" spans="1:12" ht="13.5" thickBot="1" x14ac:dyDescent="0.25">
      <c r="C4" s="2"/>
      <c r="D4" s="4"/>
      <c r="H4" s="47" t="s">
        <v>31</v>
      </c>
      <c r="I4" s="47" t="s">
        <v>32</v>
      </c>
      <c r="J4" s="47" t="s">
        <v>33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29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30</v>
      </c>
    </row>
    <row r="6" spans="1:12" ht="15" x14ac:dyDescent="0.25">
      <c r="A6" s="20">
        <v>1</v>
      </c>
      <c r="B6" s="21">
        <v>1</v>
      </c>
      <c r="C6" s="22"/>
      <c r="D6" s="6"/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6"/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6"/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54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/>
    </row>
    <row r="13" spans="1:12" ht="15" x14ac:dyDescent="0.25">
      <c r="A13" s="24"/>
      <c r="B13" s="17"/>
      <c r="C13" s="8"/>
      <c r="D13" s="18"/>
      <c r="E13" s="9"/>
      <c r="F13" s="19"/>
      <c r="G13" s="19"/>
      <c r="H13" s="19"/>
      <c r="I13" s="19"/>
      <c r="J13" s="19"/>
      <c r="K13" s="25"/>
      <c r="L13" s="61"/>
    </row>
    <row r="14" spans="1:12" ht="15.75" x14ac:dyDescent="0.25">
      <c r="A14" s="26">
        <f>A6</f>
        <v>1</v>
      </c>
      <c r="B14" s="13">
        <f>B6</f>
        <v>1</v>
      </c>
      <c r="C14" s="10" t="s">
        <v>20</v>
      </c>
      <c r="D14" s="6" t="s">
        <v>21</v>
      </c>
      <c r="E14" s="51" t="s">
        <v>95</v>
      </c>
      <c r="F14" s="43">
        <v>60</v>
      </c>
      <c r="G14" s="43">
        <v>1</v>
      </c>
      <c r="H14" s="43">
        <v>6</v>
      </c>
      <c r="I14" s="43">
        <v>6.1</v>
      </c>
      <c r="J14" s="43">
        <v>82.5</v>
      </c>
      <c r="K14" s="44" t="s">
        <v>40</v>
      </c>
      <c r="L14" s="54">
        <v>9</v>
      </c>
    </row>
    <row r="15" spans="1:12" ht="15.75" x14ac:dyDescent="0.25">
      <c r="A15" s="23"/>
      <c r="B15" s="15"/>
      <c r="C15" s="11"/>
      <c r="D15" s="6" t="s">
        <v>22</v>
      </c>
      <c r="E15" s="51" t="s">
        <v>37</v>
      </c>
      <c r="F15" s="43">
        <v>200</v>
      </c>
      <c r="G15" s="43">
        <v>39.700000000000003</v>
      </c>
      <c r="H15" s="43">
        <v>19.5</v>
      </c>
      <c r="I15" s="43">
        <v>71.8</v>
      </c>
      <c r="J15" s="43">
        <v>620.79999999999995</v>
      </c>
      <c r="K15" s="44" t="s">
        <v>41</v>
      </c>
      <c r="L15" s="54">
        <v>18</v>
      </c>
    </row>
    <row r="16" spans="1:12" ht="25.5" x14ac:dyDescent="0.25">
      <c r="A16" s="23"/>
      <c r="B16" s="15"/>
      <c r="C16" s="11"/>
      <c r="D16" s="6" t="s">
        <v>23</v>
      </c>
      <c r="E16" s="51" t="s">
        <v>39</v>
      </c>
      <c r="F16" s="43">
        <v>240</v>
      </c>
      <c r="G16" s="43">
        <v>20</v>
      </c>
      <c r="H16" s="43">
        <v>18.100000000000001</v>
      </c>
      <c r="I16" s="43">
        <v>47.2</v>
      </c>
      <c r="J16" s="43">
        <v>430.5</v>
      </c>
      <c r="K16" s="44" t="s">
        <v>87</v>
      </c>
      <c r="L16" s="54">
        <v>63</v>
      </c>
    </row>
    <row r="17" spans="1:12" ht="15.75" x14ac:dyDescent="0.25">
      <c r="A17" s="23"/>
      <c r="B17" s="15"/>
      <c r="C17" s="11"/>
      <c r="D17" s="6" t="s">
        <v>24</v>
      </c>
      <c r="E17" s="51" t="s">
        <v>38</v>
      </c>
      <c r="F17" s="43">
        <v>50</v>
      </c>
      <c r="G17" s="43">
        <v>1.35</v>
      </c>
      <c r="H17" s="43">
        <v>2.1</v>
      </c>
      <c r="I17" s="43">
        <v>2.2000000000000002</v>
      </c>
      <c r="J17" s="43">
        <v>32.799999999999997</v>
      </c>
      <c r="K17" s="44" t="s">
        <v>42</v>
      </c>
      <c r="L17" s="54">
        <v>3</v>
      </c>
    </row>
    <row r="18" spans="1:12" ht="15.75" x14ac:dyDescent="0.25">
      <c r="A18" s="23"/>
      <c r="B18" s="15"/>
      <c r="C18" s="11"/>
      <c r="D18" s="6" t="s">
        <v>25</v>
      </c>
      <c r="E18" s="51" t="s">
        <v>58</v>
      </c>
      <c r="F18" s="43">
        <v>200</v>
      </c>
      <c r="G18" s="43">
        <v>0.2</v>
      </c>
      <c r="H18" s="43">
        <v>0</v>
      </c>
      <c r="I18" s="43">
        <v>6.4</v>
      </c>
      <c r="J18" s="43">
        <v>26.4</v>
      </c>
      <c r="K18" s="44" t="s">
        <v>43</v>
      </c>
      <c r="L18" s="54">
        <v>4</v>
      </c>
    </row>
    <row r="19" spans="1:12" ht="15.75" x14ac:dyDescent="0.25">
      <c r="A19" s="23"/>
      <c r="B19" s="15"/>
      <c r="C19" s="11"/>
      <c r="D19" s="6" t="s">
        <v>26</v>
      </c>
      <c r="E19" s="51" t="s">
        <v>93</v>
      </c>
      <c r="F19" s="43">
        <v>30</v>
      </c>
      <c r="G19" s="43">
        <v>2.2999999999999998</v>
      </c>
      <c r="H19" s="43">
        <v>0.3</v>
      </c>
      <c r="I19" s="43">
        <v>11.45</v>
      </c>
      <c r="J19" s="43">
        <v>57.85</v>
      </c>
      <c r="K19" s="44"/>
      <c r="L19" s="54">
        <v>5</v>
      </c>
    </row>
    <row r="20" spans="1:12" ht="15.75" x14ac:dyDescent="0.25">
      <c r="A20" s="23"/>
      <c r="B20" s="15"/>
      <c r="C20" s="11"/>
      <c r="D20" s="6" t="s">
        <v>27</v>
      </c>
      <c r="E20" s="51" t="s">
        <v>93</v>
      </c>
      <c r="F20" s="43">
        <v>30</v>
      </c>
      <c r="G20" s="43">
        <v>2.2999999999999998</v>
      </c>
      <c r="H20" s="43">
        <v>0.3</v>
      </c>
      <c r="I20" s="43">
        <v>11.45</v>
      </c>
      <c r="J20" s="43">
        <v>57.85</v>
      </c>
      <c r="K20" s="44"/>
      <c r="L20" s="54">
        <v>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54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4"/>
    </row>
    <row r="23" spans="1:12" ht="15" x14ac:dyDescent="0.25">
      <c r="A23" s="24"/>
      <c r="B23" s="17"/>
      <c r="C23" s="8"/>
      <c r="D23" s="18" t="s">
        <v>28</v>
      </c>
      <c r="E23" s="9"/>
      <c r="F23" s="19">
        <f>SUM(F14:F22)</f>
        <v>810</v>
      </c>
      <c r="G23" s="19">
        <f t="shared" ref="G23:J23" si="0">SUM(G14:G22)</f>
        <v>66.850000000000009</v>
      </c>
      <c r="H23" s="19">
        <f t="shared" si="0"/>
        <v>46.3</v>
      </c>
      <c r="I23" s="19">
        <f t="shared" si="0"/>
        <v>156.59999999999997</v>
      </c>
      <c r="J23" s="19">
        <f t="shared" si="0"/>
        <v>1308.6999999999998</v>
      </c>
      <c r="K23" s="25"/>
      <c r="L23" s="61">
        <v>107</v>
      </c>
    </row>
    <row r="24" spans="1:12" ht="15.75" thickBot="1" x14ac:dyDescent="0.2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810</v>
      </c>
      <c r="G24" s="32">
        <f t="shared" ref="G24:J24" si="1">G13+G23</f>
        <v>66.850000000000009</v>
      </c>
      <c r="H24" s="32">
        <f t="shared" si="1"/>
        <v>46.3</v>
      </c>
      <c r="I24" s="32">
        <f t="shared" si="1"/>
        <v>156.59999999999997</v>
      </c>
      <c r="J24" s="32">
        <f t="shared" si="1"/>
        <v>1308.6999999999998</v>
      </c>
      <c r="K24" s="65"/>
      <c r="L24" s="62">
        <f t="shared" ref="L24" si="2">L13+L23</f>
        <v>107</v>
      </c>
    </row>
    <row r="25" spans="1:12" ht="15" x14ac:dyDescent="0.25">
      <c r="A25" s="14">
        <v>1</v>
      </c>
      <c r="B25" s="15">
        <v>2</v>
      </c>
      <c r="C25" s="22"/>
      <c r="D25" s="6"/>
      <c r="E25" s="39"/>
      <c r="F25" s="40"/>
      <c r="G25" s="40"/>
      <c r="H25" s="40"/>
      <c r="I25" s="40"/>
      <c r="J25" s="40"/>
      <c r="K25" s="41"/>
      <c r="L25" s="63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4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54"/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54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54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4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61"/>
    </row>
    <row r="33" spans="1:12" ht="15.75" x14ac:dyDescent="0.25">
      <c r="A33" s="13">
        <f>A25</f>
        <v>1</v>
      </c>
      <c r="B33" s="13">
        <f>B25</f>
        <v>2</v>
      </c>
      <c r="C33" s="10" t="s">
        <v>20</v>
      </c>
      <c r="D33" s="6" t="s">
        <v>21</v>
      </c>
      <c r="E33" s="51" t="s">
        <v>59</v>
      </c>
      <c r="F33" s="43">
        <v>60</v>
      </c>
      <c r="G33" s="43">
        <v>0.4</v>
      </c>
      <c r="H33" s="43">
        <v>0</v>
      </c>
      <c r="I33" s="43">
        <v>2.5</v>
      </c>
      <c r="J33" s="43">
        <v>11.5</v>
      </c>
      <c r="K33" s="44" t="s">
        <v>60</v>
      </c>
      <c r="L33" s="54">
        <v>9</v>
      </c>
    </row>
    <row r="34" spans="1:12" ht="15.75" x14ac:dyDescent="0.25">
      <c r="A34" s="14"/>
      <c r="B34" s="15"/>
      <c r="C34" s="11"/>
      <c r="D34" s="6" t="s">
        <v>22</v>
      </c>
      <c r="E34" s="51" t="s">
        <v>44</v>
      </c>
      <c r="F34" s="43">
        <v>200</v>
      </c>
      <c r="G34" s="43">
        <v>2</v>
      </c>
      <c r="H34" s="43">
        <v>4.9000000000000004</v>
      </c>
      <c r="I34" s="43">
        <v>15.3</v>
      </c>
      <c r="J34" s="43">
        <v>113.3</v>
      </c>
      <c r="K34" s="44" t="s">
        <v>46</v>
      </c>
      <c r="L34" s="54">
        <v>28</v>
      </c>
    </row>
    <row r="35" spans="1:12" ht="15.75" x14ac:dyDescent="0.25">
      <c r="A35" s="14"/>
      <c r="B35" s="15"/>
      <c r="C35" s="11"/>
      <c r="D35" s="6" t="s">
        <v>23</v>
      </c>
      <c r="E35" s="51" t="s">
        <v>45</v>
      </c>
      <c r="F35" s="43">
        <v>150</v>
      </c>
      <c r="G35" s="43">
        <v>8.1</v>
      </c>
      <c r="H35" s="43">
        <v>6.3</v>
      </c>
      <c r="I35" s="43">
        <v>8.1999999999999993</v>
      </c>
      <c r="J35" s="43">
        <v>121.9</v>
      </c>
      <c r="K35" s="44" t="s">
        <v>47</v>
      </c>
      <c r="L35" s="54">
        <v>48</v>
      </c>
    </row>
    <row r="36" spans="1:12" ht="15.75" x14ac:dyDescent="0.25">
      <c r="A36" s="14"/>
      <c r="B36" s="15"/>
      <c r="C36" s="11"/>
      <c r="D36" s="6"/>
      <c r="E36" s="51"/>
      <c r="F36" s="43"/>
      <c r="G36" s="43"/>
      <c r="H36" s="43"/>
      <c r="I36" s="43"/>
      <c r="J36" s="43"/>
      <c r="K36" s="44"/>
      <c r="L36" s="54"/>
    </row>
    <row r="37" spans="1:12" ht="15.75" x14ac:dyDescent="0.25">
      <c r="A37" s="14"/>
      <c r="B37" s="15"/>
      <c r="C37" s="11"/>
      <c r="D37" s="6" t="s">
        <v>25</v>
      </c>
      <c r="E37" s="51" t="s">
        <v>89</v>
      </c>
      <c r="F37" s="43">
        <v>200</v>
      </c>
      <c r="G37" s="43">
        <v>0.6</v>
      </c>
      <c r="H37" s="43">
        <v>0</v>
      </c>
      <c r="I37" s="43">
        <v>22.7</v>
      </c>
      <c r="J37" s="43">
        <v>93.2</v>
      </c>
      <c r="K37" s="44" t="s">
        <v>48</v>
      </c>
      <c r="L37" s="54">
        <v>12</v>
      </c>
    </row>
    <row r="38" spans="1:12" ht="15.75" x14ac:dyDescent="0.25">
      <c r="A38" s="14"/>
      <c r="B38" s="15"/>
      <c r="C38" s="11"/>
      <c r="D38" s="6" t="s">
        <v>26</v>
      </c>
      <c r="E38" s="51" t="s">
        <v>93</v>
      </c>
      <c r="F38" s="43">
        <v>30</v>
      </c>
      <c r="G38" s="43">
        <v>2.2999999999999998</v>
      </c>
      <c r="H38" s="43">
        <v>0.3</v>
      </c>
      <c r="I38" s="43">
        <v>11.45</v>
      </c>
      <c r="J38" s="43">
        <v>57.85</v>
      </c>
      <c r="K38" s="44"/>
      <c r="L38" s="54">
        <v>5</v>
      </c>
    </row>
    <row r="39" spans="1:12" ht="15.75" x14ac:dyDescent="0.25">
      <c r="A39" s="14"/>
      <c r="B39" s="15"/>
      <c r="C39" s="11"/>
      <c r="D39" s="6" t="s">
        <v>27</v>
      </c>
      <c r="E39" s="51" t="s">
        <v>93</v>
      </c>
      <c r="F39" s="43">
        <v>30</v>
      </c>
      <c r="G39" s="43">
        <v>2.2999999999999998</v>
      </c>
      <c r="H39" s="43">
        <v>0.3</v>
      </c>
      <c r="I39" s="43">
        <v>11.45</v>
      </c>
      <c r="J39" s="43">
        <v>57.85</v>
      </c>
      <c r="K39" s="44"/>
      <c r="L39" s="54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54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4"/>
    </row>
    <row r="42" spans="1:12" ht="15" x14ac:dyDescent="0.25">
      <c r="A42" s="16"/>
      <c r="B42" s="17"/>
      <c r="C42" s="8"/>
      <c r="D42" s="18" t="s">
        <v>28</v>
      </c>
      <c r="E42" s="9"/>
      <c r="F42" s="19">
        <f>SUM(F33:F41)</f>
        <v>670</v>
      </c>
      <c r="G42" s="19">
        <f t="shared" ref="G42" si="3">SUM(G33:G41)</f>
        <v>15.7</v>
      </c>
      <c r="H42" s="19">
        <f t="shared" ref="H42" si="4">SUM(H33:H41)</f>
        <v>11.8</v>
      </c>
      <c r="I42" s="19">
        <f t="shared" ref="I42" si="5">SUM(I33:I41)</f>
        <v>71.600000000000009</v>
      </c>
      <c r="J42" s="19">
        <f t="shared" ref="J42" si="6">SUM(J33:J41)</f>
        <v>455.6</v>
      </c>
      <c r="K42" s="25"/>
      <c r="L42" s="61">
        <v>107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670</v>
      </c>
      <c r="G43" s="32">
        <f t="shared" ref="G43" si="7">G32+G42</f>
        <v>15.7</v>
      </c>
      <c r="H43" s="32">
        <f t="shared" ref="H43" si="8">H32+H42</f>
        <v>11.8</v>
      </c>
      <c r="I43" s="32">
        <f t="shared" ref="I43" si="9">I32+I42</f>
        <v>71.600000000000009</v>
      </c>
      <c r="J43" s="32">
        <f t="shared" ref="J43:L43" si="10">J32+J42</f>
        <v>455.6</v>
      </c>
      <c r="K43" s="65"/>
      <c r="L43" s="62">
        <f t="shared" si="10"/>
        <v>107</v>
      </c>
    </row>
    <row r="44" spans="1:12" ht="15" x14ac:dyDescent="0.25">
      <c r="A44" s="20">
        <v>1</v>
      </c>
      <c r="B44" s="21">
        <v>3</v>
      </c>
      <c r="C44" s="22"/>
      <c r="D44" s="6"/>
      <c r="E44" s="39"/>
      <c r="F44" s="40"/>
      <c r="G44" s="40"/>
      <c r="H44" s="40"/>
      <c r="I44" s="40"/>
      <c r="J44" s="40"/>
      <c r="K44" s="41"/>
      <c r="L44" s="63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4"/>
    </row>
    <row r="46" spans="1:12" ht="15" x14ac:dyDescent="0.25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54"/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54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54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54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4"/>
    </row>
    <row r="51" spans="1:12" ht="15" x14ac:dyDescent="0.2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61"/>
    </row>
    <row r="52" spans="1:12" ht="15.75" x14ac:dyDescent="0.25">
      <c r="A52" s="23">
        <f>A44</f>
        <v>1</v>
      </c>
      <c r="B52" s="14">
        <f>B44</f>
        <v>3</v>
      </c>
      <c r="C52" s="11" t="s">
        <v>20</v>
      </c>
      <c r="D52" s="6" t="s">
        <v>21</v>
      </c>
      <c r="E52" s="55" t="s">
        <v>49</v>
      </c>
      <c r="F52" s="56">
        <v>60</v>
      </c>
      <c r="G52" s="56">
        <v>0.4</v>
      </c>
      <c r="H52" s="56">
        <v>0</v>
      </c>
      <c r="I52" s="56">
        <v>2</v>
      </c>
      <c r="J52" s="56">
        <v>9.5</v>
      </c>
      <c r="K52" s="57" t="s">
        <v>50</v>
      </c>
      <c r="L52" s="58">
        <v>18</v>
      </c>
    </row>
    <row r="53" spans="1:12" ht="15.75" x14ac:dyDescent="0.25">
      <c r="A53" s="23"/>
      <c r="B53" s="15"/>
      <c r="C53" s="11"/>
      <c r="D53" s="6" t="s">
        <v>22</v>
      </c>
      <c r="E53" s="51" t="s">
        <v>90</v>
      </c>
      <c r="F53" s="43">
        <v>200</v>
      </c>
      <c r="G53" s="43">
        <v>2.5</v>
      </c>
      <c r="H53" s="43">
        <v>1.9</v>
      </c>
      <c r="I53" s="43">
        <v>21</v>
      </c>
      <c r="J53" s="43">
        <v>111.2</v>
      </c>
      <c r="K53" s="44" t="s">
        <v>91</v>
      </c>
      <c r="L53" s="54">
        <v>28</v>
      </c>
    </row>
    <row r="54" spans="1:12" ht="15.75" x14ac:dyDescent="0.25">
      <c r="A54" s="23"/>
      <c r="B54" s="15"/>
      <c r="C54" s="11"/>
      <c r="D54" s="6" t="s">
        <v>23</v>
      </c>
      <c r="E54" s="51" t="s">
        <v>92</v>
      </c>
      <c r="F54" s="43">
        <v>200</v>
      </c>
      <c r="G54" s="43">
        <v>27.3</v>
      </c>
      <c r="H54" s="43">
        <v>7.9</v>
      </c>
      <c r="I54" s="43">
        <v>34.700000000000003</v>
      </c>
      <c r="J54" s="43">
        <v>318.7</v>
      </c>
      <c r="K54" s="44" t="s">
        <v>51</v>
      </c>
      <c r="L54" s="54">
        <v>47</v>
      </c>
    </row>
    <row r="55" spans="1:12" ht="15.75" x14ac:dyDescent="0.25">
      <c r="A55" s="23"/>
      <c r="B55" s="15"/>
      <c r="C55" s="11"/>
      <c r="D55" s="6"/>
      <c r="E55" s="51"/>
      <c r="F55" s="43"/>
      <c r="G55" s="43"/>
      <c r="H55" s="43"/>
      <c r="I55" s="43"/>
      <c r="J55" s="43"/>
      <c r="K55" s="44"/>
      <c r="L55" s="54"/>
    </row>
    <row r="56" spans="1:12" ht="15.75" x14ac:dyDescent="0.25">
      <c r="A56" s="23"/>
      <c r="B56" s="15"/>
      <c r="C56" s="11"/>
      <c r="D56" s="68" t="s">
        <v>25</v>
      </c>
      <c r="E56" s="51" t="s">
        <v>58</v>
      </c>
      <c r="F56" s="43">
        <v>200</v>
      </c>
      <c r="G56" s="43">
        <v>0.2</v>
      </c>
      <c r="H56" s="43">
        <v>0</v>
      </c>
      <c r="I56" s="43">
        <v>6.4</v>
      </c>
      <c r="J56" s="43">
        <v>26.4</v>
      </c>
      <c r="K56" s="44" t="s">
        <v>43</v>
      </c>
      <c r="L56" s="54">
        <v>4</v>
      </c>
    </row>
    <row r="57" spans="1:12" ht="15.75" x14ac:dyDescent="0.25">
      <c r="A57" s="23"/>
      <c r="B57" s="15"/>
      <c r="C57" s="11"/>
      <c r="D57" s="6" t="s">
        <v>26</v>
      </c>
      <c r="E57" s="51" t="s">
        <v>93</v>
      </c>
      <c r="F57" s="43">
        <v>30</v>
      </c>
      <c r="G57" s="43">
        <v>2.2999999999999998</v>
      </c>
      <c r="H57" s="43">
        <v>0.3</v>
      </c>
      <c r="I57" s="43">
        <v>11.45</v>
      </c>
      <c r="J57" s="43">
        <v>57.85</v>
      </c>
      <c r="K57" s="44"/>
      <c r="L57" s="54">
        <v>5</v>
      </c>
    </row>
    <row r="58" spans="1:12" ht="15.75" x14ac:dyDescent="0.25">
      <c r="A58" s="23"/>
      <c r="B58" s="15"/>
      <c r="C58" s="11"/>
      <c r="D58" s="6" t="s">
        <v>27</v>
      </c>
      <c r="E58" s="51" t="s">
        <v>93</v>
      </c>
      <c r="F58" s="43">
        <v>30</v>
      </c>
      <c r="G58" s="43">
        <v>2.2999999999999998</v>
      </c>
      <c r="H58" s="43">
        <v>0.3</v>
      </c>
      <c r="I58" s="43">
        <v>11.45</v>
      </c>
      <c r="J58" s="43">
        <v>57.85</v>
      </c>
      <c r="K58" s="44"/>
      <c r="L58" s="54">
        <v>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4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4"/>
    </row>
    <row r="61" spans="1:12" ht="15" x14ac:dyDescent="0.25">
      <c r="A61" s="24"/>
      <c r="B61" s="17"/>
      <c r="C61" s="8"/>
      <c r="D61" s="18" t="s">
        <v>28</v>
      </c>
      <c r="E61" s="9"/>
      <c r="F61" s="19">
        <f>SUM(F52:F60)</f>
        <v>720</v>
      </c>
      <c r="G61" s="19">
        <f t="shared" ref="G61" si="11">SUM(G52:G60)</f>
        <v>34.999999999999993</v>
      </c>
      <c r="H61" s="19">
        <f t="shared" ref="H61" si="12">SUM(H52:H60)</f>
        <v>10.400000000000002</v>
      </c>
      <c r="I61" s="19">
        <f t="shared" ref="I61" si="13">SUM(I52:I60)</f>
        <v>87.000000000000014</v>
      </c>
      <c r="J61" s="19">
        <f t="shared" ref="J61" si="14">SUM(J52:J60)</f>
        <v>581.5</v>
      </c>
      <c r="K61" s="25"/>
      <c r="L61" s="61">
        <v>107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720</v>
      </c>
      <c r="G62" s="32">
        <f t="shared" ref="G62" si="15">G51+G61</f>
        <v>34.999999999999993</v>
      </c>
      <c r="H62" s="32">
        <f t="shared" ref="H62" si="16">H51+H61</f>
        <v>10.400000000000002</v>
      </c>
      <c r="I62" s="32">
        <f t="shared" ref="I62" si="17">I51+I61</f>
        <v>87.000000000000014</v>
      </c>
      <c r="J62" s="32">
        <f t="shared" ref="J62:L62" si="18">J51+J61</f>
        <v>581.5</v>
      </c>
      <c r="K62" s="65"/>
      <c r="L62" s="62">
        <f t="shared" si="18"/>
        <v>107</v>
      </c>
    </row>
    <row r="63" spans="1:12" ht="15" x14ac:dyDescent="0.25">
      <c r="A63" s="20">
        <v>1</v>
      </c>
      <c r="B63" s="21">
        <v>4</v>
      </c>
      <c r="C63" s="22"/>
      <c r="D63" s="6"/>
      <c r="E63" s="39"/>
      <c r="F63" s="40"/>
      <c r="G63" s="40"/>
      <c r="H63" s="40"/>
      <c r="I63" s="40"/>
      <c r="J63" s="40"/>
      <c r="K63" s="41"/>
      <c r="L63" s="6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54"/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54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54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54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54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4"/>
    </row>
    <row r="70" spans="1:12" ht="15" x14ac:dyDescent="0.2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61"/>
    </row>
    <row r="71" spans="1:12" ht="15.75" x14ac:dyDescent="0.25">
      <c r="A71" s="26">
        <f>A63</f>
        <v>1</v>
      </c>
      <c r="B71" s="13">
        <f>B63</f>
        <v>4</v>
      </c>
      <c r="C71" s="10" t="s">
        <v>20</v>
      </c>
      <c r="D71" s="6" t="s">
        <v>21</v>
      </c>
      <c r="E71" s="51" t="s">
        <v>52</v>
      </c>
      <c r="F71" s="43">
        <v>60</v>
      </c>
      <c r="G71" s="43">
        <v>1</v>
      </c>
      <c r="H71" s="43">
        <v>7.1</v>
      </c>
      <c r="I71" s="43">
        <v>6</v>
      </c>
      <c r="J71" s="43">
        <v>91.8</v>
      </c>
      <c r="K71" s="44" t="s">
        <v>53</v>
      </c>
      <c r="L71" s="54">
        <v>8</v>
      </c>
    </row>
    <row r="72" spans="1:12" ht="15.75" x14ac:dyDescent="0.25">
      <c r="A72" s="23"/>
      <c r="B72" s="15"/>
      <c r="C72" s="11"/>
      <c r="D72" s="6" t="s">
        <v>22</v>
      </c>
      <c r="E72" s="51" t="s">
        <v>54</v>
      </c>
      <c r="F72" s="43">
        <v>200</v>
      </c>
      <c r="G72" s="43">
        <v>1.7</v>
      </c>
      <c r="H72" s="43">
        <v>4.9000000000000004</v>
      </c>
      <c r="I72" s="43">
        <v>10.4</v>
      </c>
      <c r="J72" s="43">
        <v>92.34</v>
      </c>
      <c r="K72" s="44" t="s">
        <v>55</v>
      </c>
      <c r="L72" s="54">
        <v>28</v>
      </c>
    </row>
    <row r="73" spans="1:12" ht="15.75" x14ac:dyDescent="0.25">
      <c r="A73" s="23"/>
      <c r="B73" s="15"/>
      <c r="C73" s="11"/>
      <c r="D73" s="6" t="s">
        <v>23</v>
      </c>
      <c r="E73" s="51" t="s">
        <v>62</v>
      </c>
      <c r="F73" s="43">
        <v>90</v>
      </c>
      <c r="G73" s="43">
        <v>13.8</v>
      </c>
      <c r="H73" s="43">
        <v>11.2</v>
      </c>
      <c r="I73" s="43">
        <v>3.3</v>
      </c>
      <c r="J73" s="43">
        <v>169.4</v>
      </c>
      <c r="K73" s="44" t="s">
        <v>63</v>
      </c>
      <c r="L73" s="54">
        <v>41</v>
      </c>
    </row>
    <row r="74" spans="1:12" ht="15.75" x14ac:dyDescent="0.25">
      <c r="A74" s="23"/>
      <c r="B74" s="15"/>
      <c r="C74" s="11"/>
      <c r="D74" s="6" t="s">
        <v>24</v>
      </c>
      <c r="E74" s="51" t="s">
        <v>98</v>
      </c>
      <c r="F74" s="43">
        <v>200</v>
      </c>
      <c r="G74" s="43">
        <v>10.93</v>
      </c>
      <c r="H74" s="43">
        <v>8.6999999999999993</v>
      </c>
      <c r="I74" s="43">
        <v>57.06</v>
      </c>
      <c r="J74" s="43">
        <v>349.86</v>
      </c>
      <c r="K74" s="44" t="s">
        <v>99</v>
      </c>
      <c r="L74" s="54">
        <v>16</v>
      </c>
    </row>
    <row r="75" spans="1:12" ht="15.75" x14ac:dyDescent="0.25">
      <c r="A75" s="23"/>
      <c r="B75" s="15"/>
      <c r="C75" s="11"/>
      <c r="D75" s="6" t="s">
        <v>25</v>
      </c>
      <c r="E75" s="51" t="s">
        <v>58</v>
      </c>
      <c r="F75" s="43">
        <v>200</v>
      </c>
      <c r="G75" s="43">
        <v>0.2</v>
      </c>
      <c r="H75" s="43">
        <v>0</v>
      </c>
      <c r="I75" s="43">
        <v>6.4</v>
      </c>
      <c r="J75" s="43">
        <v>26.4</v>
      </c>
      <c r="K75" s="44" t="s">
        <v>43</v>
      </c>
      <c r="L75" s="54">
        <v>4</v>
      </c>
    </row>
    <row r="76" spans="1:12" ht="15.75" x14ac:dyDescent="0.25">
      <c r="A76" s="23"/>
      <c r="B76" s="15"/>
      <c r="C76" s="11"/>
      <c r="D76" s="6" t="s">
        <v>26</v>
      </c>
      <c r="E76" s="51" t="s">
        <v>93</v>
      </c>
      <c r="F76" s="43">
        <v>30</v>
      </c>
      <c r="G76" s="43">
        <v>0.3</v>
      </c>
      <c r="H76" s="43">
        <v>0.3</v>
      </c>
      <c r="I76" s="43">
        <v>11.45</v>
      </c>
      <c r="J76" s="43">
        <v>57.85</v>
      </c>
      <c r="K76" s="44"/>
      <c r="L76" s="54">
        <v>5</v>
      </c>
    </row>
    <row r="77" spans="1:12" ht="16.5" thickBot="1" x14ac:dyDescent="0.3">
      <c r="A77" s="23"/>
      <c r="B77" s="15"/>
      <c r="C77" s="11"/>
      <c r="D77" s="6" t="s">
        <v>27</v>
      </c>
      <c r="E77" s="51" t="s">
        <v>93</v>
      </c>
      <c r="F77" s="43">
        <v>30</v>
      </c>
      <c r="G77" s="43">
        <v>0.3</v>
      </c>
      <c r="H77" s="43">
        <v>0.3</v>
      </c>
      <c r="I77" s="43">
        <v>11.45</v>
      </c>
      <c r="J77" s="43">
        <v>57.85</v>
      </c>
      <c r="K77" s="44"/>
      <c r="L77" s="60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63"/>
    </row>
    <row r="79" spans="1:12" ht="15.75" thickBot="1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60"/>
    </row>
    <row r="80" spans="1:12" ht="15" x14ac:dyDescent="0.25">
      <c r="A80" s="24"/>
      <c r="B80" s="17"/>
      <c r="C80" s="8"/>
      <c r="D80" s="18" t="s">
        <v>28</v>
      </c>
      <c r="E80" s="9"/>
      <c r="F80" s="19">
        <f>SUM(F71:F79)</f>
        <v>810</v>
      </c>
      <c r="G80" s="19">
        <f t="shared" ref="G80" si="19">SUM(G71:G79)</f>
        <v>28.23</v>
      </c>
      <c r="H80" s="19">
        <f t="shared" ref="H80" si="20">SUM(H71:H79)</f>
        <v>32.499999999999993</v>
      </c>
      <c r="I80" s="19">
        <f t="shared" ref="I80" si="21">SUM(I71:I79)</f>
        <v>106.06000000000002</v>
      </c>
      <c r="J80" s="19">
        <f t="shared" ref="J80" si="22">SUM(J71:J79)</f>
        <v>845.5</v>
      </c>
      <c r="K80" s="25"/>
      <c r="L80" s="64">
        <v>107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810</v>
      </c>
      <c r="G81" s="32">
        <f t="shared" ref="G81" si="23">G70+G80</f>
        <v>28.23</v>
      </c>
      <c r="H81" s="32">
        <f t="shared" ref="H81" si="24">H70+H80</f>
        <v>32.499999999999993</v>
      </c>
      <c r="I81" s="32">
        <f t="shared" ref="I81" si="25">I70+I80</f>
        <v>106.06000000000002</v>
      </c>
      <c r="J81" s="32">
        <f t="shared" ref="J81:L81" si="26">J70+J80</f>
        <v>845.5</v>
      </c>
      <c r="K81" s="65"/>
      <c r="L81" s="62">
        <f t="shared" si="26"/>
        <v>107</v>
      </c>
    </row>
    <row r="82" spans="1:12" ht="15" x14ac:dyDescent="0.25">
      <c r="A82" s="20">
        <v>1</v>
      </c>
      <c r="B82" s="21">
        <v>5</v>
      </c>
      <c r="C82" s="22"/>
      <c r="D82" s="6"/>
      <c r="E82" s="39"/>
      <c r="F82" s="40"/>
      <c r="G82" s="40"/>
      <c r="H82" s="40"/>
      <c r="I82" s="40"/>
      <c r="J82" s="40"/>
      <c r="K82" s="41"/>
      <c r="L82" s="6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4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54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54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54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54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4"/>
    </row>
    <row r="89" spans="1:12" ht="15" x14ac:dyDescent="0.2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61"/>
    </row>
    <row r="90" spans="1:12" ht="15.75" x14ac:dyDescent="0.25">
      <c r="A90" s="26">
        <f>A82</f>
        <v>1</v>
      </c>
      <c r="B90" s="13">
        <f>B82</f>
        <v>5</v>
      </c>
      <c r="C90" s="10" t="s">
        <v>20</v>
      </c>
      <c r="D90" s="6" t="s">
        <v>21</v>
      </c>
      <c r="E90" s="51" t="s">
        <v>75</v>
      </c>
      <c r="F90" s="43">
        <v>60</v>
      </c>
      <c r="G90" s="43">
        <v>1.4</v>
      </c>
      <c r="H90" s="43">
        <v>4.3</v>
      </c>
      <c r="I90" s="43">
        <v>7</v>
      </c>
      <c r="J90" s="43">
        <v>71.8</v>
      </c>
      <c r="K90" s="44" t="s">
        <v>76</v>
      </c>
      <c r="L90" s="54">
        <v>8</v>
      </c>
    </row>
    <row r="91" spans="1:12" ht="15.75" x14ac:dyDescent="0.25">
      <c r="A91" s="23"/>
      <c r="B91" s="15"/>
      <c r="C91" s="11"/>
      <c r="D91" s="6" t="s">
        <v>22</v>
      </c>
      <c r="E91" s="51" t="s">
        <v>100</v>
      </c>
      <c r="F91" s="43">
        <v>200</v>
      </c>
      <c r="G91" s="43">
        <v>1.84</v>
      </c>
      <c r="H91" s="43">
        <v>4.4800000000000004</v>
      </c>
      <c r="I91" s="43">
        <v>11.86</v>
      </c>
      <c r="J91" s="43">
        <v>94.88</v>
      </c>
      <c r="K91" s="44" t="s">
        <v>101</v>
      </c>
      <c r="L91" s="54">
        <v>34</v>
      </c>
    </row>
    <row r="92" spans="1:12" ht="15.75" x14ac:dyDescent="0.25">
      <c r="A92" s="23"/>
      <c r="B92" s="15"/>
      <c r="C92" s="11"/>
      <c r="D92" s="6" t="s">
        <v>23</v>
      </c>
      <c r="E92" s="51" t="s">
        <v>62</v>
      </c>
      <c r="F92" s="43">
        <v>90</v>
      </c>
      <c r="G92" s="43">
        <v>13.8</v>
      </c>
      <c r="H92" s="43">
        <v>7.9</v>
      </c>
      <c r="I92" s="43">
        <v>34.700000000000003</v>
      </c>
      <c r="J92" s="43">
        <v>169.4</v>
      </c>
      <c r="K92" s="44" t="s">
        <v>63</v>
      </c>
      <c r="L92" s="54">
        <v>41</v>
      </c>
    </row>
    <row r="93" spans="1:12" ht="15.75" x14ac:dyDescent="0.25">
      <c r="A93" s="23"/>
      <c r="B93" s="15"/>
      <c r="C93" s="11"/>
      <c r="D93" s="6" t="s">
        <v>24</v>
      </c>
      <c r="E93" s="51" t="s">
        <v>61</v>
      </c>
      <c r="F93" s="43">
        <v>150</v>
      </c>
      <c r="G93" s="43">
        <v>4</v>
      </c>
      <c r="H93" s="43">
        <v>6</v>
      </c>
      <c r="I93" s="43">
        <v>34</v>
      </c>
      <c r="J93" s="43">
        <v>205.3</v>
      </c>
      <c r="K93" s="44" t="s">
        <v>63</v>
      </c>
      <c r="L93" s="54">
        <v>10</v>
      </c>
    </row>
    <row r="94" spans="1:12" ht="15.75" x14ac:dyDescent="0.25">
      <c r="A94" s="23"/>
      <c r="B94" s="15"/>
      <c r="C94" s="11"/>
      <c r="D94" s="6" t="s">
        <v>25</v>
      </c>
      <c r="E94" s="51" t="s">
        <v>58</v>
      </c>
      <c r="F94" s="43">
        <v>200</v>
      </c>
      <c r="G94" s="43">
        <v>0.2</v>
      </c>
      <c r="H94" s="43">
        <v>0</v>
      </c>
      <c r="I94" s="43">
        <v>6.4</v>
      </c>
      <c r="J94" s="43">
        <v>26.4</v>
      </c>
      <c r="K94" s="44" t="s">
        <v>43</v>
      </c>
      <c r="L94" s="54">
        <v>4</v>
      </c>
    </row>
    <row r="95" spans="1:12" ht="15.75" x14ac:dyDescent="0.25">
      <c r="A95" s="23"/>
      <c r="B95" s="15"/>
      <c r="C95" s="11"/>
      <c r="D95" s="6" t="s">
        <v>26</v>
      </c>
      <c r="E95" s="51" t="s">
        <v>93</v>
      </c>
      <c r="F95" s="43">
        <v>30</v>
      </c>
      <c r="G95" s="43">
        <v>2.2999999999999998</v>
      </c>
      <c r="H95" s="43">
        <v>0.3</v>
      </c>
      <c r="I95" s="43">
        <v>11.45</v>
      </c>
      <c r="J95" s="43">
        <v>57.85</v>
      </c>
      <c r="K95" s="44"/>
      <c r="L95" s="54">
        <v>5</v>
      </c>
    </row>
    <row r="96" spans="1:12" ht="15.75" x14ac:dyDescent="0.25">
      <c r="A96" s="23"/>
      <c r="B96" s="15"/>
      <c r="C96" s="11"/>
      <c r="D96" s="6" t="s">
        <v>27</v>
      </c>
      <c r="E96" s="51" t="s">
        <v>93</v>
      </c>
      <c r="F96" s="43">
        <v>30</v>
      </c>
      <c r="G96" s="43">
        <v>2.2999999999999998</v>
      </c>
      <c r="H96" s="43">
        <v>0.3</v>
      </c>
      <c r="I96" s="43">
        <v>11.45</v>
      </c>
      <c r="J96" s="43">
        <v>57.85</v>
      </c>
      <c r="K96" s="44"/>
      <c r="L96" s="54">
        <v>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4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4"/>
    </row>
    <row r="99" spans="1:12" ht="15" x14ac:dyDescent="0.25">
      <c r="A99" s="24"/>
      <c r="B99" s="17"/>
      <c r="C99" s="8"/>
      <c r="D99" s="18" t="s">
        <v>28</v>
      </c>
      <c r="E99" s="9"/>
      <c r="F99" s="19">
        <f>SUM(F90:F98)</f>
        <v>760</v>
      </c>
      <c r="G99" s="19">
        <f t="shared" ref="G99" si="27">SUM(G90:G98)</f>
        <v>25.84</v>
      </c>
      <c r="H99" s="19">
        <f t="shared" ref="H99" si="28">SUM(H90:H98)</f>
        <v>23.28</v>
      </c>
      <c r="I99" s="19">
        <f t="shared" ref="I99" si="29">SUM(I90:I98)</f>
        <v>116.86000000000001</v>
      </c>
      <c r="J99" s="19">
        <f t="shared" ref="J99" si="30">SUM(J90:J98)</f>
        <v>683.48000000000013</v>
      </c>
      <c r="K99" s="25"/>
      <c r="L99" s="61">
        <v>107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760</v>
      </c>
      <c r="G100" s="32">
        <f t="shared" ref="G100" si="31">G89+G99</f>
        <v>25.84</v>
      </c>
      <c r="H100" s="32">
        <f t="shared" ref="H100" si="32">H89+H99</f>
        <v>23.28</v>
      </c>
      <c r="I100" s="32">
        <f t="shared" ref="I100" si="33">I89+I99</f>
        <v>116.86000000000001</v>
      </c>
      <c r="J100" s="32">
        <f t="shared" ref="J100:L100" si="34">J89+J99</f>
        <v>683.48000000000013</v>
      </c>
      <c r="K100" s="65"/>
      <c r="L100" s="62">
        <f t="shared" si="34"/>
        <v>107</v>
      </c>
    </row>
    <row r="101" spans="1:12" ht="15" x14ac:dyDescent="0.25">
      <c r="A101" s="20">
        <v>2</v>
      </c>
      <c r="B101" s="21">
        <v>1</v>
      </c>
      <c r="C101" s="22"/>
      <c r="D101" s="6"/>
      <c r="E101" s="39"/>
      <c r="F101" s="40"/>
      <c r="G101" s="40"/>
      <c r="H101" s="40"/>
      <c r="I101" s="40"/>
      <c r="J101" s="40"/>
      <c r="K101" s="41"/>
      <c r="L101" s="6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4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54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54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54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54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4"/>
    </row>
    <row r="108" spans="1:12" ht="15" x14ac:dyDescent="0.2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61"/>
    </row>
    <row r="109" spans="1:12" ht="15.75" x14ac:dyDescent="0.25">
      <c r="A109" s="26">
        <f>A101</f>
        <v>2</v>
      </c>
      <c r="B109" s="13">
        <f>B101</f>
        <v>1</v>
      </c>
      <c r="C109" s="10" t="s">
        <v>20</v>
      </c>
      <c r="D109" s="7" t="s">
        <v>21</v>
      </c>
      <c r="E109" s="51" t="s">
        <v>49</v>
      </c>
      <c r="F109" s="43">
        <v>60</v>
      </c>
      <c r="G109" s="43">
        <v>0.4</v>
      </c>
      <c r="H109" s="43">
        <v>0</v>
      </c>
      <c r="I109" s="43">
        <v>2</v>
      </c>
      <c r="J109" s="43">
        <v>9.5</v>
      </c>
      <c r="K109" s="44" t="s">
        <v>50</v>
      </c>
      <c r="L109" s="59">
        <v>18</v>
      </c>
    </row>
    <row r="110" spans="1:12" ht="15.75" x14ac:dyDescent="0.25">
      <c r="A110" s="23"/>
      <c r="B110" s="15"/>
      <c r="C110" s="11"/>
      <c r="D110" s="7" t="s">
        <v>22</v>
      </c>
      <c r="E110" s="51" t="s">
        <v>64</v>
      </c>
      <c r="F110" s="43">
        <v>200</v>
      </c>
      <c r="G110" s="43">
        <v>1.98</v>
      </c>
      <c r="H110" s="43">
        <v>4.92</v>
      </c>
      <c r="I110" s="43">
        <v>13.28</v>
      </c>
      <c r="J110" s="43">
        <v>105.04</v>
      </c>
      <c r="K110" s="44" t="s">
        <v>65</v>
      </c>
      <c r="L110" s="59">
        <v>29</v>
      </c>
    </row>
    <row r="111" spans="1:12" ht="15.75" x14ac:dyDescent="0.25">
      <c r="A111" s="23"/>
      <c r="B111" s="15"/>
      <c r="C111" s="11"/>
      <c r="D111" s="7" t="s">
        <v>23</v>
      </c>
      <c r="E111" s="51" t="s">
        <v>66</v>
      </c>
      <c r="F111" s="43">
        <v>200</v>
      </c>
      <c r="G111" s="43">
        <v>15.1</v>
      </c>
      <c r="H111" s="43">
        <v>13.1</v>
      </c>
      <c r="I111" s="43">
        <v>8.1</v>
      </c>
      <c r="J111" s="43">
        <v>211.1</v>
      </c>
      <c r="K111" s="44" t="s">
        <v>67</v>
      </c>
      <c r="L111" s="59">
        <v>46</v>
      </c>
    </row>
    <row r="112" spans="1:12" ht="15.75" x14ac:dyDescent="0.25">
      <c r="A112" s="23"/>
      <c r="B112" s="15"/>
      <c r="C112" s="11"/>
      <c r="D112" s="7"/>
      <c r="E112" s="51"/>
      <c r="F112" s="43"/>
      <c r="G112" s="43"/>
      <c r="H112" s="43"/>
      <c r="I112" s="43"/>
      <c r="J112" s="43"/>
      <c r="K112" s="44"/>
      <c r="L112" s="59"/>
    </row>
    <row r="113" spans="1:12" ht="15.75" x14ac:dyDescent="0.25">
      <c r="A113" s="23"/>
      <c r="B113" s="15"/>
      <c r="C113" s="11"/>
      <c r="D113" s="69" t="s">
        <v>25</v>
      </c>
      <c r="E113" s="51" t="s">
        <v>58</v>
      </c>
      <c r="F113" s="43">
        <v>200</v>
      </c>
      <c r="G113" s="43">
        <v>0.2</v>
      </c>
      <c r="H113" s="43">
        <v>0</v>
      </c>
      <c r="I113" s="43">
        <v>6.4</v>
      </c>
      <c r="J113" s="43">
        <v>26.4</v>
      </c>
      <c r="K113" s="44" t="s">
        <v>43</v>
      </c>
      <c r="L113" s="59">
        <v>4</v>
      </c>
    </row>
    <row r="114" spans="1:12" ht="15.75" x14ac:dyDescent="0.25">
      <c r="A114" s="23"/>
      <c r="B114" s="15"/>
      <c r="C114" s="11"/>
      <c r="D114" s="7" t="s">
        <v>26</v>
      </c>
      <c r="E114" s="51" t="s">
        <v>96</v>
      </c>
      <c r="F114" s="43">
        <v>30</v>
      </c>
      <c r="G114" s="43">
        <v>2.2999999999999998</v>
      </c>
      <c r="H114" s="43">
        <v>0.3</v>
      </c>
      <c r="I114" s="43">
        <v>11.45</v>
      </c>
      <c r="J114" s="43">
        <v>57.85</v>
      </c>
      <c r="K114" s="44"/>
      <c r="L114" s="59">
        <v>5</v>
      </c>
    </row>
    <row r="115" spans="1:12" ht="15.75" x14ac:dyDescent="0.25">
      <c r="A115" s="23"/>
      <c r="B115" s="15"/>
      <c r="C115" s="11"/>
      <c r="D115" s="7" t="s">
        <v>27</v>
      </c>
      <c r="E115" s="51" t="s">
        <v>96</v>
      </c>
      <c r="F115" s="43">
        <v>30</v>
      </c>
      <c r="G115" s="43">
        <v>2.2999999999999998</v>
      </c>
      <c r="H115" s="43">
        <v>0.3</v>
      </c>
      <c r="I115" s="43">
        <v>11.45</v>
      </c>
      <c r="J115" s="43">
        <v>57.85</v>
      </c>
      <c r="K115" s="44"/>
      <c r="L115" s="59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4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4"/>
    </row>
    <row r="118" spans="1:12" ht="15" x14ac:dyDescent="0.25">
      <c r="A118" s="24"/>
      <c r="B118" s="17"/>
      <c r="C118" s="8"/>
      <c r="D118" s="18" t="s">
        <v>28</v>
      </c>
      <c r="E118" s="9"/>
      <c r="F118" s="19">
        <f>SUM(F109:F117)</f>
        <v>720</v>
      </c>
      <c r="G118" s="19">
        <f t="shared" ref="G118:J118" si="35">SUM(G109:G117)</f>
        <v>22.28</v>
      </c>
      <c r="H118" s="19">
        <f t="shared" si="35"/>
        <v>18.62</v>
      </c>
      <c r="I118" s="19">
        <f t="shared" si="35"/>
        <v>52.680000000000007</v>
      </c>
      <c r="J118" s="19">
        <f t="shared" si="35"/>
        <v>467.74</v>
      </c>
      <c r="K118" s="25"/>
      <c r="L118" s="61">
        <v>107</v>
      </c>
    </row>
    <row r="119" spans="1:12" ht="15.75" thickBot="1" x14ac:dyDescent="0.2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720</v>
      </c>
      <c r="G119" s="32">
        <f t="shared" ref="G119" si="36">G108+G118</f>
        <v>22.28</v>
      </c>
      <c r="H119" s="32">
        <f t="shared" ref="H119" si="37">H108+H118</f>
        <v>18.62</v>
      </c>
      <c r="I119" s="32">
        <f t="shared" ref="I119" si="38">I108+I118</f>
        <v>52.680000000000007</v>
      </c>
      <c r="J119" s="32">
        <f t="shared" ref="J119:L119" si="39">J108+J118</f>
        <v>467.74</v>
      </c>
      <c r="K119" s="65"/>
      <c r="L119" s="62">
        <f t="shared" si="39"/>
        <v>107</v>
      </c>
    </row>
    <row r="120" spans="1:12" ht="15" x14ac:dyDescent="0.25">
      <c r="A120" s="14">
        <v>2</v>
      </c>
      <c r="B120" s="15">
        <v>2</v>
      </c>
      <c r="C120" s="22"/>
      <c r="D120" s="5"/>
      <c r="E120" s="39"/>
      <c r="F120" s="40"/>
      <c r="G120" s="40"/>
      <c r="H120" s="40"/>
      <c r="I120" s="40"/>
      <c r="J120" s="40"/>
      <c r="K120" s="41"/>
      <c r="L120" s="63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4"/>
    </row>
    <row r="122" spans="1:12" ht="15" x14ac:dyDescent="0.2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54"/>
    </row>
    <row r="123" spans="1:12" ht="15" x14ac:dyDescent="0.2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54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54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54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4"/>
    </row>
    <row r="127" spans="1:12" ht="15" x14ac:dyDescent="0.2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61"/>
    </row>
    <row r="128" spans="1:12" ht="15.75" x14ac:dyDescent="0.25">
      <c r="A128" s="13">
        <f>A120</f>
        <v>2</v>
      </c>
      <c r="B128" s="13">
        <v>2</v>
      </c>
      <c r="C128" s="10" t="s">
        <v>20</v>
      </c>
      <c r="D128" s="7" t="s">
        <v>21</v>
      </c>
      <c r="E128" s="51" t="s">
        <v>97</v>
      </c>
      <c r="F128" s="43">
        <v>60</v>
      </c>
      <c r="G128" s="43">
        <v>0.4</v>
      </c>
      <c r="H128" s="43">
        <v>0</v>
      </c>
      <c r="I128" s="43">
        <v>2.5</v>
      </c>
      <c r="J128" s="43">
        <v>11.5</v>
      </c>
      <c r="K128" s="43" t="s">
        <v>60</v>
      </c>
      <c r="L128" s="54">
        <v>10</v>
      </c>
    </row>
    <row r="129" spans="1:12" ht="15.75" x14ac:dyDescent="0.25">
      <c r="A129" s="14"/>
      <c r="B129" s="15"/>
      <c r="C129" s="11"/>
      <c r="D129" s="7" t="s">
        <v>22</v>
      </c>
      <c r="E129" s="51" t="s">
        <v>72</v>
      </c>
      <c r="F129" s="43">
        <v>200</v>
      </c>
      <c r="G129" s="43">
        <v>6.98</v>
      </c>
      <c r="H129" s="43">
        <v>4.46</v>
      </c>
      <c r="I129" s="43">
        <v>16.84</v>
      </c>
      <c r="J129" s="43">
        <v>134.97999999999999</v>
      </c>
      <c r="K129" s="43" t="s">
        <v>73</v>
      </c>
      <c r="L129" s="54">
        <v>19</v>
      </c>
    </row>
    <row r="130" spans="1:12" ht="31.5" x14ac:dyDescent="0.25">
      <c r="A130" s="14"/>
      <c r="B130" s="15"/>
      <c r="C130" s="11"/>
      <c r="D130" s="7" t="s">
        <v>23</v>
      </c>
      <c r="E130" s="51" t="s">
        <v>68</v>
      </c>
      <c r="F130" s="43">
        <v>240</v>
      </c>
      <c r="G130" s="43">
        <v>13.7</v>
      </c>
      <c r="H130" s="43">
        <v>6.6</v>
      </c>
      <c r="I130" s="43">
        <v>34.56</v>
      </c>
      <c r="J130" s="43">
        <v>274.10000000000002</v>
      </c>
      <c r="K130" s="43" t="s">
        <v>69</v>
      </c>
      <c r="L130" s="54">
        <v>47</v>
      </c>
    </row>
    <row r="131" spans="1:12" ht="15.75" x14ac:dyDescent="0.25">
      <c r="A131" s="14"/>
      <c r="B131" s="15"/>
      <c r="C131" s="11"/>
      <c r="D131" s="7" t="s">
        <v>24</v>
      </c>
      <c r="E131" s="51" t="s">
        <v>70</v>
      </c>
      <c r="F131" s="43">
        <v>50</v>
      </c>
      <c r="G131" s="43">
        <v>1.65</v>
      </c>
      <c r="H131" s="43">
        <v>1.35</v>
      </c>
      <c r="I131" s="43">
        <v>4.55</v>
      </c>
      <c r="J131" s="43">
        <v>36.799999999999997</v>
      </c>
      <c r="K131" s="43" t="s">
        <v>71</v>
      </c>
      <c r="L131" s="54">
        <v>3</v>
      </c>
    </row>
    <row r="132" spans="1:12" ht="15.75" x14ac:dyDescent="0.25">
      <c r="A132" s="14"/>
      <c r="B132" s="15"/>
      <c r="C132" s="11"/>
      <c r="D132" s="7" t="s">
        <v>25</v>
      </c>
      <c r="E132" s="51" t="s">
        <v>89</v>
      </c>
      <c r="F132" s="43">
        <v>200</v>
      </c>
      <c r="G132" s="43">
        <v>0.6</v>
      </c>
      <c r="H132" s="43">
        <v>0</v>
      </c>
      <c r="I132" s="43">
        <v>22.7</v>
      </c>
      <c r="J132" s="43">
        <v>93.2</v>
      </c>
      <c r="K132" s="43" t="s">
        <v>48</v>
      </c>
      <c r="L132" s="54">
        <v>18</v>
      </c>
    </row>
    <row r="133" spans="1:12" ht="15.75" x14ac:dyDescent="0.25">
      <c r="A133" s="14"/>
      <c r="B133" s="15"/>
      <c r="C133" s="11"/>
      <c r="D133" s="7" t="s">
        <v>26</v>
      </c>
      <c r="E133" s="51" t="s">
        <v>93</v>
      </c>
      <c r="F133" s="43">
        <v>30</v>
      </c>
      <c r="G133" s="43">
        <v>2.2999999999999998</v>
      </c>
      <c r="H133" s="43">
        <v>0.3</v>
      </c>
      <c r="I133" s="43">
        <v>11.45</v>
      </c>
      <c r="J133" s="43">
        <v>57.85</v>
      </c>
      <c r="K133" s="43"/>
      <c r="L133" s="54">
        <v>5</v>
      </c>
    </row>
    <row r="134" spans="1:12" ht="15.75" x14ac:dyDescent="0.25">
      <c r="A134" s="14"/>
      <c r="B134" s="15"/>
      <c r="C134" s="11"/>
      <c r="D134" s="7" t="s">
        <v>27</v>
      </c>
      <c r="E134" s="51" t="s">
        <v>93</v>
      </c>
      <c r="F134" s="43">
        <v>30</v>
      </c>
      <c r="G134" s="43">
        <v>2.2999999999999998</v>
      </c>
      <c r="H134" s="43">
        <v>0.3</v>
      </c>
      <c r="I134" s="43">
        <v>11.45</v>
      </c>
      <c r="J134" s="43">
        <v>57.85</v>
      </c>
      <c r="K134" s="44"/>
      <c r="L134" s="54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4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4"/>
    </row>
    <row r="137" spans="1:12" ht="15" x14ac:dyDescent="0.25">
      <c r="A137" s="16"/>
      <c r="B137" s="17"/>
      <c r="C137" s="8"/>
      <c r="D137" s="18" t="s">
        <v>28</v>
      </c>
      <c r="E137" s="9"/>
      <c r="F137" s="19">
        <f>SUM(F128:F136)</f>
        <v>810</v>
      </c>
      <c r="G137" s="19">
        <f t="shared" ref="G137:J137" si="40">SUM(G128:G136)</f>
        <v>27.93</v>
      </c>
      <c r="H137" s="19">
        <f t="shared" si="40"/>
        <v>13.01</v>
      </c>
      <c r="I137" s="19">
        <f t="shared" si="40"/>
        <v>104.05000000000001</v>
      </c>
      <c r="J137" s="19">
        <f t="shared" si="40"/>
        <v>666.28000000000009</v>
      </c>
      <c r="K137" s="25"/>
      <c r="L137" s="61">
        <v>107</v>
      </c>
    </row>
    <row r="138" spans="1:12" ht="15.75" thickBot="1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810</v>
      </c>
      <c r="G138" s="32">
        <f t="shared" ref="G138" si="41">G127+G137</f>
        <v>27.93</v>
      </c>
      <c r="H138" s="32">
        <f t="shared" ref="H138" si="42">H127+H137</f>
        <v>13.01</v>
      </c>
      <c r="I138" s="32">
        <f t="shared" ref="I138" si="43">I127+I137</f>
        <v>104.05000000000001</v>
      </c>
      <c r="J138" s="32">
        <f t="shared" ref="J138:L138" si="44">J127+J137</f>
        <v>666.28000000000009</v>
      </c>
      <c r="K138" s="65"/>
      <c r="L138" s="62">
        <f t="shared" si="44"/>
        <v>107</v>
      </c>
    </row>
    <row r="139" spans="1:12" ht="15" x14ac:dyDescent="0.25">
      <c r="A139" s="20">
        <v>2</v>
      </c>
      <c r="B139" s="21">
        <v>3</v>
      </c>
      <c r="C139" s="22"/>
      <c r="D139" s="5"/>
      <c r="E139" s="39"/>
      <c r="F139" s="40"/>
      <c r="G139" s="40"/>
      <c r="H139" s="40"/>
      <c r="I139" s="40"/>
      <c r="J139" s="40"/>
      <c r="K139" s="41"/>
      <c r="L139" s="6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4"/>
    </row>
    <row r="141" spans="1:12" ht="15" x14ac:dyDescent="0.2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54"/>
    </row>
    <row r="142" spans="1:12" ht="15.75" customHeight="1" x14ac:dyDescent="0.25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54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54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4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4"/>
    </row>
    <row r="146" spans="1:12" ht="15" x14ac:dyDescent="0.2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61"/>
    </row>
    <row r="147" spans="1:12" ht="15.75" x14ac:dyDescent="0.25">
      <c r="A147" s="26">
        <f>A139</f>
        <v>2</v>
      </c>
      <c r="B147" s="13">
        <v>3</v>
      </c>
      <c r="C147" s="10" t="s">
        <v>20</v>
      </c>
      <c r="D147" s="7" t="s">
        <v>21</v>
      </c>
      <c r="E147" s="51" t="s">
        <v>95</v>
      </c>
      <c r="F147" s="43">
        <v>60</v>
      </c>
      <c r="G147" s="43">
        <v>1</v>
      </c>
      <c r="H147" s="43">
        <v>6</v>
      </c>
      <c r="I147" s="43">
        <v>6.1</v>
      </c>
      <c r="J147" s="43">
        <v>82.5</v>
      </c>
      <c r="K147" s="44" t="s">
        <v>40</v>
      </c>
      <c r="L147" s="54">
        <v>11</v>
      </c>
    </row>
    <row r="148" spans="1:12" ht="15.75" x14ac:dyDescent="0.25">
      <c r="A148" s="23"/>
      <c r="B148" s="15"/>
      <c r="C148" s="11"/>
      <c r="D148" s="7" t="s">
        <v>22</v>
      </c>
      <c r="E148" s="51" t="s">
        <v>54</v>
      </c>
      <c r="F148" s="43">
        <v>200</v>
      </c>
      <c r="G148" s="43">
        <v>1.7</v>
      </c>
      <c r="H148" s="43">
        <v>4.9000000000000004</v>
      </c>
      <c r="I148" s="43">
        <v>10.4</v>
      </c>
      <c r="J148" s="43">
        <v>92.34</v>
      </c>
      <c r="K148" s="44" t="s">
        <v>55</v>
      </c>
      <c r="L148" s="54">
        <v>26</v>
      </c>
    </row>
    <row r="149" spans="1:12" ht="15.75" x14ac:dyDescent="0.25">
      <c r="A149" s="23"/>
      <c r="B149" s="15"/>
      <c r="C149" s="11"/>
      <c r="D149" s="7" t="s">
        <v>23</v>
      </c>
      <c r="E149" s="51" t="s">
        <v>94</v>
      </c>
      <c r="F149" s="43">
        <v>90</v>
      </c>
      <c r="G149" s="43">
        <v>9.6999999999999993</v>
      </c>
      <c r="H149" s="43">
        <v>5</v>
      </c>
      <c r="I149" s="43">
        <v>4.5</v>
      </c>
      <c r="J149" s="43">
        <v>102</v>
      </c>
      <c r="K149" s="44" t="s">
        <v>74</v>
      </c>
      <c r="L149" s="54">
        <v>38</v>
      </c>
    </row>
    <row r="150" spans="1:12" ht="15.75" x14ac:dyDescent="0.25">
      <c r="A150" s="23"/>
      <c r="B150" s="15"/>
      <c r="C150" s="11"/>
      <c r="D150" s="7" t="s">
        <v>24</v>
      </c>
      <c r="E150" s="51" t="s">
        <v>56</v>
      </c>
      <c r="F150" s="43">
        <v>200</v>
      </c>
      <c r="G150" s="43">
        <v>4</v>
      </c>
      <c r="H150" s="43">
        <v>7.6</v>
      </c>
      <c r="I150" s="43">
        <v>31.6</v>
      </c>
      <c r="J150" s="43">
        <v>211</v>
      </c>
      <c r="K150" s="44" t="s">
        <v>57</v>
      </c>
      <c r="L150" s="54">
        <v>18</v>
      </c>
    </row>
    <row r="151" spans="1:12" ht="15.75" x14ac:dyDescent="0.25">
      <c r="A151" s="23"/>
      <c r="B151" s="15"/>
      <c r="C151" s="11"/>
      <c r="D151" s="69" t="s">
        <v>25</v>
      </c>
      <c r="E151" s="51" t="s">
        <v>58</v>
      </c>
      <c r="F151" s="43">
        <v>200</v>
      </c>
      <c r="G151" s="43">
        <v>0.2</v>
      </c>
      <c r="H151" s="43">
        <v>0</v>
      </c>
      <c r="I151" s="43">
        <v>6.4</v>
      </c>
      <c r="J151" s="43">
        <v>26.4</v>
      </c>
      <c r="K151" s="44" t="s">
        <v>43</v>
      </c>
      <c r="L151" s="54">
        <v>4</v>
      </c>
    </row>
    <row r="152" spans="1:12" ht="15.75" x14ac:dyDescent="0.25">
      <c r="A152" s="23"/>
      <c r="B152" s="15"/>
      <c r="C152" s="11"/>
      <c r="D152" s="7" t="s">
        <v>26</v>
      </c>
      <c r="E152" s="51" t="s">
        <v>93</v>
      </c>
      <c r="F152" s="43">
        <v>30</v>
      </c>
      <c r="G152" s="43">
        <v>2.2999999999999998</v>
      </c>
      <c r="H152" s="43">
        <v>0.3</v>
      </c>
      <c r="I152" s="43">
        <v>11.45</v>
      </c>
      <c r="J152" s="43">
        <v>57.85</v>
      </c>
      <c r="K152" s="44"/>
      <c r="L152" s="54">
        <v>5</v>
      </c>
    </row>
    <row r="153" spans="1:12" ht="15.75" x14ac:dyDescent="0.25">
      <c r="A153" s="23"/>
      <c r="B153" s="15"/>
      <c r="C153" s="11"/>
      <c r="D153" s="7" t="s">
        <v>27</v>
      </c>
      <c r="E153" s="51" t="s">
        <v>93</v>
      </c>
      <c r="F153" s="43">
        <v>30</v>
      </c>
      <c r="G153" s="43">
        <v>2.2999999999999998</v>
      </c>
      <c r="H153" s="43">
        <v>0.3</v>
      </c>
      <c r="I153" s="43">
        <v>11.45</v>
      </c>
      <c r="J153" s="43">
        <v>57.85</v>
      </c>
      <c r="K153" s="44"/>
      <c r="L153" s="54">
        <v>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4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4"/>
    </row>
    <row r="156" spans="1:12" ht="15" x14ac:dyDescent="0.25">
      <c r="A156" s="24"/>
      <c r="B156" s="17"/>
      <c r="C156" s="8"/>
      <c r="D156" s="18" t="s">
        <v>28</v>
      </c>
      <c r="E156" s="9"/>
      <c r="F156" s="19">
        <f>SUM(F147:F155)</f>
        <v>810</v>
      </c>
      <c r="G156" s="19">
        <f t="shared" ref="G156:J156" si="45">SUM(G147:G155)</f>
        <v>21.2</v>
      </c>
      <c r="H156" s="19">
        <f t="shared" si="45"/>
        <v>24.1</v>
      </c>
      <c r="I156" s="19">
        <f t="shared" si="45"/>
        <v>81.900000000000006</v>
      </c>
      <c r="J156" s="19">
        <f t="shared" si="45"/>
        <v>629.94000000000005</v>
      </c>
      <c r="K156" s="25"/>
      <c r="L156" s="61">
        <v>107</v>
      </c>
    </row>
    <row r="157" spans="1:12" ht="15.75" thickBot="1" x14ac:dyDescent="0.2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810</v>
      </c>
      <c r="G157" s="32">
        <f t="shared" ref="G157" si="46">G146+G156</f>
        <v>21.2</v>
      </c>
      <c r="H157" s="32">
        <f t="shared" ref="H157" si="47">H146+H156</f>
        <v>24.1</v>
      </c>
      <c r="I157" s="32">
        <f t="shared" ref="I157" si="48">I146+I156</f>
        <v>81.900000000000006</v>
      </c>
      <c r="J157" s="32">
        <f t="shared" ref="J157:L157" si="49">J146+J156</f>
        <v>629.94000000000005</v>
      </c>
      <c r="K157" s="65"/>
      <c r="L157" s="62">
        <f t="shared" si="49"/>
        <v>107</v>
      </c>
    </row>
    <row r="158" spans="1:12" ht="15" x14ac:dyDescent="0.25">
      <c r="A158" s="20">
        <v>2</v>
      </c>
      <c r="B158" s="21">
        <v>4</v>
      </c>
      <c r="C158" s="22"/>
      <c r="D158" s="5"/>
      <c r="E158" s="39"/>
      <c r="F158" s="40"/>
      <c r="G158" s="40"/>
      <c r="H158" s="40"/>
      <c r="I158" s="40"/>
      <c r="J158" s="40"/>
      <c r="K158" s="41"/>
      <c r="L158" s="6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54"/>
    </row>
    <row r="160" spans="1:12" ht="15" x14ac:dyDescent="0.2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54"/>
    </row>
    <row r="161" spans="1:12" ht="15" x14ac:dyDescent="0.2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54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54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54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54"/>
    </row>
    <row r="165" spans="1:12" ht="15" x14ac:dyDescent="0.2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61"/>
    </row>
    <row r="166" spans="1:12" ht="15.75" x14ac:dyDescent="0.25">
      <c r="A166" s="26">
        <f>A158</f>
        <v>2</v>
      </c>
      <c r="B166" s="13">
        <v>4</v>
      </c>
      <c r="C166" s="10" t="s">
        <v>20</v>
      </c>
      <c r="D166" s="7" t="s">
        <v>21</v>
      </c>
      <c r="E166" s="51" t="s">
        <v>75</v>
      </c>
      <c r="F166" s="43">
        <v>60</v>
      </c>
      <c r="G166" s="43">
        <v>1.4</v>
      </c>
      <c r="H166" s="43">
        <v>4.3</v>
      </c>
      <c r="I166" s="43">
        <v>7</v>
      </c>
      <c r="J166" s="43">
        <v>71.8</v>
      </c>
      <c r="K166" s="44" t="s">
        <v>76</v>
      </c>
      <c r="L166" s="54">
        <v>8</v>
      </c>
    </row>
    <row r="167" spans="1:12" ht="15.75" x14ac:dyDescent="0.25">
      <c r="A167" s="23"/>
      <c r="B167" s="15"/>
      <c r="C167" s="11"/>
      <c r="D167" s="7" t="s">
        <v>22</v>
      </c>
      <c r="E167" s="51" t="s">
        <v>77</v>
      </c>
      <c r="F167" s="43">
        <v>200</v>
      </c>
      <c r="G167" s="43">
        <v>7.1</v>
      </c>
      <c r="H167" s="43">
        <v>4.32</v>
      </c>
      <c r="I167" s="43">
        <v>18.46</v>
      </c>
      <c r="J167" s="43">
        <v>14.1</v>
      </c>
      <c r="K167" s="44" t="s">
        <v>78</v>
      </c>
      <c r="L167" s="54">
        <v>19</v>
      </c>
    </row>
    <row r="168" spans="1:12" ht="15.75" x14ac:dyDescent="0.25">
      <c r="A168" s="23"/>
      <c r="B168" s="15"/>
      <c r="C168" s="11"/>
      <c r="D168" s="7" t="s">
        <v>23</v>
      </c>
      <c r="E168" s="51" t="s">
        <v>62</v>
      </c>
      <c r="F168" s="43">
        <v>90</v>
      </c>
      <c r="G168" s="43">
        <v>13.8</v>
      </c>
      <c r="H168" s="43">
        <v>11.2</v>
      </c>
      <c r="I168" s="43">
        <v>3.3</v>
      </c>
      <c r="J168" s="43">
        <v>169.4</v>
      </c>
      <c r="K168" s="44" t="s">
        <v>63</v>
      </c>
      <c r="L168" s="54">
        <v>35</v>
      </c>
    </row>
    <row r="169" spans="1:12" ht="15.75" x14ac:dyDescent="0.25">
      <c r="A169" s="23"/>
      <c r="B169" s="15"/>
      <c r="C169" s="11"/>
      <c r="D169" s="7" t="s">
        <v>24</v>
      </c>
      <c r="E169" s="51" t="s">
        <v>79</v>
      </c>
      <c r="F169" s="43">
        <v>150</v>
      </c>
      <c r="G169" s="43">
        <v>3.6</v>
      </c>
      <c r="H169" s="43">
        <v>5.2</v>
      </c>
      <c r="I169" s="43">
        <v>38.1</v>
      </c>
      <c r="J169" s="43">
        <v>213.2</v>
      </c>
      <c r="K169" s="44" t="s">
        <v>80</v>
      </c>
      <c r="L169" s="54">
        <v>23</v>
      </c>
    </row>
    <row r="170" spans="1:12" ht="15.75" x14ac:dyDescent="0.25">
      <c r="A170" s="23"/>
      <c r="B170" s="15"/>
      <c r="C170" s="11"/>
      <c r="D170" s="7" t="s">
        <v>25</v>
      </c>
      <c r="E170" s="51" t="s">
        <v>89</v>
      </c>
      <c r="F170" s="43">
        <v>200</v>
      </c>
      <c r="G170" s="43">
        <v>0.6</v>
      </c>
      <c r="H170" s="43">
        <v>0</v>
      </c>
      <c r="I170" s="43">
        <v>22.7</v>
      </c>
      <c r="J170" s="43">
        <v>93.2</v>
      </c>
      <c r="K170" s="44" t="s">
        <v>48</v>
      </c>
      <c r="L170" s="54">
        <v>12</v>
      </c>
    </row>
    <row r="171" spans="1:12" ht="15.75" x14ac:dyDescent="0.25">
      <c r="A171" s="23"/>
      <c r="B171" s="15"/>
      <c r="C171" s="11"/>
      <c r="D171" s="7" t="s">
        <v>26</v>
      </c>
      <c r="E171" s="51" t="s">
        <v>93</v>
      </c>
      <c r="F171" s="43">
        <v>30</v>
      </c>
      <c r="G171" s="43">
        <v>2.2999999999999998</v>
      </c>
      <c r="H171" s="43">
        <v>0.3</v>
      </c>
      <c r="I171" s="43">
        <v>11.45</v>
      </c>
      <c r="J171" s="43">
        <v>57.85</v>
      </c>
      <c r="K171" s="44"/>
      <c r="L171" s="54">
        <v>5</v>
      </c>
    </row>
    <row r="172" spans="1:12" ht="15.75" x14ac:dyDescent="0.25">
      <c r="A172" s="23"/>
      <c r="B172" s="15"/>
      <c r="C172" s="11"/>
      <c r="D172" s="7" t="s">
        <v>27</v>
      </c>
      <c r="E172" s="51" t="s">
        <v>93</v>
      </c>
      <c r="F172" s="43">
        <v>30</v>
      </c>
      <c r="G172" s="43">
        <v>2.2999999999999998</v>
      </c>
      <c r="H172" s="43">
        <v>0.3</v>
      </c>
      <c r="I172" s="43">
        <v>11.45</v>
      </c>
      <c r="J172" s="43">
        <v>57.85</v>
      </c>
      <c r="K172" s="44"/>
      <c r="L172" s="54">
        <v>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4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4"/>
    </row>
    <row r="175" spans="1:12" ht="15" x14ac:dyDescent="0.25">
      <c r="A175" s="24"/>
      <c r="B175" s="17"/>
      <c r="C175" s="8"/>
      <c r="D175" s="18" t="s">
        <v>28</v>
      </c>
      <c r="E175" s="9"/>
      <c r="F175" s="19">
        <f>SUM(F166:F174)</f>
        <v>760</v>
      </c>
      <c r="G175" s="19">
        <f t="shared" ref="G175:J175" si="50">SUM(G166:G174)</f>
        <v>31.100000000000005</v>
      </c>
      <c r="H175" s="19">
        <f t="shared" si="50"/>
        <v>25.62</v>
      </c>
      <c r="I175" s="19">
        <f t="shared" si="50"/>
        <v>112.46000000000001</v>
      </c>
      <c r="J175" s="19">
        <f t="shared" si="50"/>
        <v>677.40000000000009</v>
      </c>
      <c r="K175" s="25"/>
      <c r="L175" s="61">
        <v>107</v>
      </c>
    </row>
    <row r="176" spans="1:12" ht="15.75" thickBot="1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760</v>
      </c>
      <c r="G176" s="32">
        <f t="shared" ref="G176" si="51">G165+G175</f>
        <v>31.100000000000005</v>
      </c>
      <c r="H176" s="32">
        <f t="shared" ref="H176" si="52">H165+H175</f>
        <v>25.62</v>
      </c>
      <c r="I176" s="32">
        <f t="shared" ref="I176" si="53">I165+I175</f>
        <v>112.46000000000001</v>
      </c>
      <c r="J176" s="32">
        <f t="shared" ref="J176:L176" si="54">J165+J175</f>
        <v>677.40000000000009</v>
      </c>
      <c r="K176" s="65"/>
      <c r="L176" s="62">
        <f t="shared" si="54"/>
        <v>107</v>
      </c>
    </row>
    <row r="177" spans="1:12" ht="15" x14ac:dyDescent="0.25">
      <c r="A177" s="20">
        <v>2</v>
      </c>
      <c r="B177" s="21">
        <v>5</v>
      </c>
      <c r="C177" s="22"/>
      <c r="D177" s="5"/>
      <c r="E177" s="39"/>
      <c r="F177" s="40"/>
      <c r="G177" s="40"/>
      <c r="H177" s="40"/>
      <c r="I177" s="40"/>
      <c r="J177" s="40"/>
      <c r="K177" s="41"/>
      <c r="L177" s="6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4"/>
    </row>
    <row r="179" spans="1:12" ht="15" x14ac:dyDescent="0.2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54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54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54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54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4"/>
    </row>
    <row r="184" spans="1:12" ht="15.75" customHeight="1" x14ac:dyDescent="0.25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61"/>
    </row>
    <row r="185" spans="1:12" ht="31.5" x14ac:dyDescent="0.25">
      <c r="A185" s="26">
        <f>A177</f>
        <v>2</v>
      </c>
      <c r="B185" s="13">
        <v>5</v>
      </c>
      <c r="C185" s="10" t="s">
        <v>20</v>
      </c>
      <c r="D185" s="7" t="s">
        <v>21</v>
      </c>
      <c r="E185" s="51" t="s">
        <v>88</v>
      </c>
      <c r="F185" s="43">
        <v>60</v>
      </c>
      <c r="G185" s="43">
        <v>1</v>
      </c>
      <c r="H185" s="43">
        <v>6</v>
      </c>
      <c r="I185" s="43">
        <v>6.1</v>
      </c>
      <c r="J185" s="43">
        <v>82.5</v>
      </c>
      <c r="K185" s="44" t="s">
        <v>81</v>
      </c>
      <c r="L185" s="54">
        <v>15</v>
      </c>
    </row>
    <row r="186" spans="1:12" ht="15.75" x14ac:dyDescent="0.25">
      <c r="A186" s="23"/>
      <c r="B186" s="15"/>
      <c r="C186" s="11"/>
      <c r="D186" s="7" t="s">
        <v>22</v>
      </c>
      <c r="E186" s="51" t="s">
        <v>82</v>
      </c>
      <c r="F186" s="43">
        <v>200</v>
      </c>
      <c r="G186" s="43">
        <v>1.7</v>
      </c>
      <c r="H186" s="43">
        <v>4.9000000000000004</v>
      </c>
      <c r="I186" s="43">
        <v>5.8</v>
      </c>
      <c r="J186" s="43">
        <v>73.599999999999994</v>
      </c>
      <c r="K186" s="44" t="s">
        <v>83</v>
      </c>
      <c r="L186" s="54">
        <v>25</v>
      </c>
    </row>
    <row r="187" spans="1:12" ht="31.5" x14ac:dyDescent="0.25">
      <c r="A187" s="23"/>
      <c r="B187" s="15"/>
      <c r="C187" s="11"/>
      <c r="D187" s="7" t="s">
        <v>23</v>
      </c>
      <c r="E187" s="51" t="s">
        <v>84</v>
      </c>
      <c r="F187" s="43">
        <v>280</v>
      </c>
      <c r="G187" s="43">
        <v>25.93</v>
      </c>
      <c r="H187" s="43">
        <v>21.4</v>
      </c>
      <c r="I187" s="43">
        <v>69.260000000000005</v>
      </c>
      <c r="J187" s="43">
        <v>572.66</v>
      </c>
      <c r="K187" s="44" t="s">
        <v>85</v>
      </c>
      <c r="L187" s="54">
        <v>48</v>
      </c>
    </row>
    <row r="188" spans="1:12" ht="15.75" x14ac:dyDescent="0.25">
      <c r="A188" s="23"/>
      <c r="B188" s="15"/>
      <c r="C188" s="11"/>
      <c r="D188" s="7" t="s">
        <v>24</v>
      </c>
      <c r="E188" s="51" t="s">
        <v>70</v>
      </c>
      <c r="F188" s="43">
        <v>50</v>
      </c>
      <c r="G188" s="43">
        <v>1.65</v>
      </c>
      <c r="H188" s="43">
        <v>1.5</v>
      </c>
      <c r="I188" s="43">
        <v>4.55</v>
      </c>
      <c r="J188" s="43">
        <v>36.799999999999997</v>
      </c>
      <c r="K188" s="44" t="s">
        <v>71</v>
      </c>
      <c r="L188" s="54">
        <v>5</v>
      </c>
    </row>
    <row r="189" spans="1:12" ht="15.75" x14ac:dyDescent="0.25">
      <c r="A189" s="23"/>
      <c r="B189" s="15"/>
      <c r="C189" s="11"/>
      <c r="D189" s="7" t="s">
        <v>25</v>
      </c>
      <c r="E189" s="51" t="s">
        <v>58</v>
      </c>
      <c r="F189" s="43">
        <v>200</v>
      </c>
      <c r="G189" s="43">
        <v>0.2</v>
      </c>
      <c r="H189" s="43">
        <v>0</v>
      </c>
      <c r="I189" s="43">
        <v>6.4</v>
      </c>
      <c r="J189" s="43">
        <v>26.4</v>
      </c>
      <c r="K189" s="44" t="s">
        <v>43</v>
      </c>
      <c r="L189" s="54">
        <v>4</v>
      </c>
    </row>
    <row r="190" spans="1:12" ht="15.75" x14ac:dyDescent="0.25">
      <c r="A190" s="23"/>
      <c r="B190" s="15"/>
      <c r="C190" s="11"/>
      <c r="D190" s="7" t="s">
        <v>26</v>
      </c>
      <c r="E190" s="51" t="s">
        <v>93</v>
      </c>
      <c r="F190" s="43">
        <v>30</v>
      </c>
      <c r="G190" s="43">
        <v>2.2999999999999998</v>
      </c>
      <c r="H190" s="43">
        <v>0.3</v>
      </c>
      <c r="I190" s="43">
        <v>11.45</v>
      </c>
      <c r="J190" s="43">
        <v>57.85</v>
      </c>
      <c r="K190" s="44"/>
      <c r="L190" s="54">
        <v>5</v>
      </c>
    </row>
    <row r="191" spans="1:12" ht="15.75" x14ac:dyDescent="0.25">
      <c r="A191" s="23"/>
      <c r="B191" s="15"/>
      <c r="C191" s="11"/>
      <c r="D191" s="7" t="s">
        <v>27</v>
      </c>
      <c r="E191" s="51" t="s">
        <v>93</v>
      </c>
      <c r="F191" s="43">
        <v>30</v>
      </c>
      <c r="G191" s="43">
        <v>2.2999999999999998</v>
      </c>
      <c r="H191" s="43">
        <v>0.3</v>
      </c>
      <c r="I191" s="43">
        <v>11.45</v>
      </c>
      <c r="J191" s="43">
        <v>57.85</v>
      </c>
      <c r="K191" s="44"/>
      <c r="L191" s="43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28</v>
      </c>
      <c r="E194" s="9"/>
      <c r="F194" s="19">
        <f>SUM(F185:F193)</f>
        <v>850</v>
      </c>
      <c r="G194" s="19">
        <f t="shared" ref="G194:J194" si="55">SUM(G185:G193)</f>
        <v>35.079999999999991</v>
      </c>
      <c r="H194" s="19">
        <f t="shared" si="55"/>
        <v>34.399999999999991</v>
      </c>
      <c r="I194" s="19">
        <f t="shared" si="55"/>
        <v>115.01</v>
      </c>
      <c r="J194" s="19">
        <f t="shared" si="55"/>
        <v>907.66</v>
      </c>
      <c r="K194" s="25"/>
      <c r="L194" s="19">
        <v>107</v>
      </c>
    </row>
    <row r="195" spans="1:12" ht="15.75" thickBot="1" x14ac:dyDescent="0.2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850</v>
      </c>
      <c r="G195" s="32">
        <f t="shared" ref="G195" si="56">G184+G194</f>
        <v>35.079999999999991</v>
      </c>
      <c r="H195" s="32">
        <f t="shared" ref="H195" si="57">H184+H194</f>
        <v>34.399999999999991</v>
      </c>
      <c r="I195" s="32">
        <f t="shared" ref="I195" si="58">I184+I194</f>
        <v>115.01</v>
      </c>
      <c r="J195" s="32">
        <f t="shared" ref="J195" si="59">J184+J194</f>
        <v>907.66</v>
      </c>
      <c r="K195" s="65"/>
      <c r="L195" s="62">
        <v>107</v>
      </c>
    </row>
    <row r="196" spans="1:12" ht="13.5" thickBot="1" x14ac:dyDescent="0.25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772</v>
      </c>
      <c r="G196" s="53">
        <f t="shared" ref="G196:J196" si="60">(G24+G43+G62+G81+G100+G119+G138+G157+G176+G195)/(IF(G24=0,0,1)+IF(G43=0,0,1)+IF(G62=0,0,1)+IF(G81=0,0,1)+IF(G100=0,0,1)+IF(G119=0,0,1)+IF(G138=0,0,1)+IF(G157=0,0,1)+IF(G176=0,0,1)+IF(G195=0,0,1))</f>
        <v>30.920999999999999</v>
      </c>
      <c r="H196" s="53">
        <f t="shared" si="60"/>
        <v>24.002999999999997</v>
      </c>
      <c r="I196" s="53">
        <f t="shared" si="60"/>
        <v>100.422</v>
      </c>
      <c r="J196" s="53">
        <f t="shared" si="60"/>
        <v>722.37999999999988</v>
      </c>
      <c r="K196" s="67"/>
      <c r="L196" s="66">
        <f t="shared" ref="L196" si="61">(L24+L43+L62+L81+L100+L119+L138+L157+L176+L195)/(IF(L24=0,0,1)+IF(L43=0,0,1)+IF(L62=0,0,1)+IF(L81=0,0,1)+IF(L100=0,0,1)+IF(L119=0,0,1)+IF(L138=0,0,1)+IF(L157=0,0,1)+IF(L176=0,0,1)+IF(L195=0,0,1))</f>
        <v>107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Плеханова Алёна Юрьевна</cp:lastModifiedBy>
  <dcterms:created xsi:type="dcterms:W3CDTF">2022-05-16T14:23:56Z</dcterms:created>
  <dcterms:modified xsi:type="dcterms:W3CDTF">2026-02-12T03:40:39Z</dcterms:modified>
</cp:coreProperties>
</file>